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https://srfkonsult-my.sharepoint.com/personal/therese_slettengren_srfkonsult_se/Documents/Therese/NSRS/"/>
    </mc:Choice>
  </mc:AlternateContent>
  <xr:revisionPtr revIDLastSave="0" documentId="8_{9D8D4CA9-34C3-42BA-8466-B90700F3ED5F}" xr6:coauthVersionLast="47" xr6:coauthVersionMax="47" xr10:uidLastSave="{00000000-0000-0000-0000-000000000000}"/>
  <bookViews>
    <workbookView xWindow="1140" yWindow="1050" windowWidth="19185" windowHeight="10065" tabRatio="899" activeTab="1" xr2:uid="{00000000-000D-0000-FFFF-FFFF00000000}"/>
  </bookViews>
  <sheets>
    <sheet name="Introduktion" sheetId="31" r:id="rId1"/>
    <sheet name="Allmän information" sheetId="21" r:id="rId2"/>
    <sheet name="Miljömått" sheetId="22" r:id="rId3"/>
    <sheet name="Sociala mått" sheetId="23" r:id="rId4"/>
    <sheet name="Styrningsmått" sheetId="24" r:id="rId5"/>
    <sheet name="Bilaga A" sheetId="32" r:id="rId6"/>
    <sheet name="Bilaga B" sheetId="33" r:id="rId7"/>
    <sheet name="Rapport Grundmodul" sheetId="27" r:id="rId8"/>
    <sheet name="Fullständig rapport " sheetId="35" r:id="rId9"/>
    <sheet name="Listor (dolda)" sheetId="4" state="hidden" r:id="rId10"/>
    <sheet name="Sökning" sheetId="13" state="hidden" r:id="rId11"/>
  </sheets>
  <definedNames>
    <definedName name="_ftn1" localSheetId="2">Miljömått!$A$69</definedName>
    <definedName name="_ftnref1" localSheetId="2">Miljömått!$A$58</definedName>
    <definedName name="Category">#REF!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03" i="33" l="1"/>
  <c r="J89" i="33"/>
  <c r="J73" i="33"/>
  <c r="J51" i="33"/>
  <c r="J46" i="33"/>
  <c r="J29" i="33"/>
  <c r="J20" i="33"/>
  <c r="J11" i="33"/>
  <c r="J6" i="33"/>
  <c r="I103" i="33"/>
  <c r="E103" i="33"/>
  <c r="I89" i="33"/>
  <c r="E89" i="33"/>
  <c r="I73" i="33"/>
  <c r="E73" i="33"/>
  <c r="I51" i="33"/>
  <c r="E51" i="33"/>
  <c r="I46" i="33"/>
  <c r="E46" i="33"/>
  <c r="I29" i="33"/>
  <c r="E29" i="33"/>
  <c r="E20" i="33"/>
  <c r="E11" i="33"/>
  <c r="I11" i="33"/>
  <c r="I20" i="33"/>
  <c r="I6" i="33"/>
  <c r="E6" i="33"/>
  <c r="B384" i="35"/>
  <c r="A384" i="35"/>
  <c r="B378" i="35"/>
  <c r="B379" i="35"/>
  <c r="B380" i="35"/>
  <c r="B377" i="35"/>
  <c r="A378" i="35"/>
  <c r="A379" i="35"/>
  <c r="A380" i="35"/>
  <c r="A377" i="35"/>
  <c r="B370" i="35"/>
  <c r="B371" i="35"/>
  <c r="B372" i="35"/>
  <c r="B373" i="35"/>
  <c r="B369" i="35"/>
  <c r="A383" i="35"/>
  <c r="A369" i="35"/>
  <c r="A370" i="35"/>
  <c r="A371" i="35"/>
  <c r="A372" i="35"/>
  <c r="A373" i="35"/>
  <c r="A368" i="35"/>
  <c r="B365" i="35"/>
  <c r="B364" i="35"/>
  <c r="A363" i="35"/>
  <c r="A364" i="35"/>
  <c r="A365" i="35"/>
  <c r="B358" i="35"/>
  <c r="B357" i="35"/>
  <c r="B352" i="35"/>
  <c r="B353" i="35"/>
  <c r="A352" i="35"/>
  <c r="A353" i="35"/>
  <c r="B346" i="35"/>
  <c r="A346" i="35"/>
  <c r="A345" i="35"/>
  <c r="B334" i="35"/>
  <c r="A334" i="35"/>
  <c r="B333" i="35"/>
  <c r="A333" i="35"/>
  <c r="A327" i="35"/>
  <c r="A328" i="35"/>
  <c r="A329" i="35"/>
  <c r="A330" i="35"/>
  <c r="A331" i="35"/>
  <c r="A332" i="35"/>
  <c r="B326" i="35"/>
  <c r="B321" i="35"/>
  <c r="A321" i="35"/>
  <c r="A309" i="35"/>
  <c r="B305" i="35"/>
  <c r="B306" i="35"/>
  <c r="B307" i="35"/>
  <c r="B308" i="35"/>
  <c r="A305" i="35"/>
  <c r="A306" i="35"/>
  <c r="A307" i="35"/>
  <c r="A308" i="35"/>
  <c r="B301" i="35"/>
  <c r="B299" i="35"/>
  <c r="B298" i="35"/>
  <c r="A298" i="35"/>
  <c r="A299" i="35"/>
  <c r="A300" i="35"/>
  <c r="A301" i="35"/>
  <c r="A302" i="35"/>
  <c r="B293" i="35"/>
  <c r="B292" i="35"/>
  <c r="B287" i="35"/>
  <c r="B290" i="35"/>
  <c r="A287" i="35"/>
  <c r="A288" i="35"/>
  <c r="A289" i="35"/>
  <c r="A290" i="35"/>
  <c r="A293" i="35"/>
  <c r="A292" i="35"/>
  <c r="B279" i="35"/>
  <c r="B281" i="35"/>
  <c r="B282" i="35"/>
  <c r="A281" i="35"/>
  <c r="A282" i="35"/>
  <c r="A279" i="35"/>
  <c r="A280" i="35"/>
  <c r="B272" i="35"/>
  <c r="B273" i="35"/>
  <c r="B271" i="35"/>
  <c r="A272" i="35"/>
  <c r="A273" i="35"/>
  <c r="A274" i="35"/>
  <c r="A271" i="35"/>
  <c r="B264" i="35"/>
  <c r="B265" i="35"/>
  <c r="B266" i="35"/>
  <c r="B267" i="35"/>
  <c r="B268" i="35"/>
  <c r="A264" i="35"/>
  <c r="A265" i="35"/>
  <c r="A266" i="35"/>
  <c r="A267" i="35"/>
  <c r="A268" i="35"/>
  <c r="B262" i="35"/>
  <c r="B261" i="35"/>
  <c r="A261" i="35"/>
  <c r="A262" i="35"/>
  <c r="B245" i="35"/>
  <c r="A245" i="35"/>
  <c r="A244" i="35"/>
  <c r="C239" i="35"/>
  <c r="C240" i="35"/>
  <c r="C241" i="35"/>
  <c r="C238" i="35"/>
  <c r="B238" i="35"/>
  <c r="B237" i="35"/>
  <c r="A238" i="35"/>
  <c r="A237" i="35"/>
  <c r="A234" i="35"/>
  <c r="A233" i="35"/>
  <c r="A226" i="35"/>
  <c r="A227" i="35"/>
  <c r="A228" i="35"/>
  <c r="A229" i="35"/>
  <c r="A230" i="35"/>
  <c r="A231" i="35"/>
  <c r="A232" i="35"/>
  <c r="B226" i="35"/>
  <c r="C226" i="35"/>
  <c r="D226" i="35"/>
  <c r="E226" i="35"/>
  <c r="B227" i="35"/>
  <c r="C227" i="35"/>
  <c r="D227" i="35"/>
  <c r="E227" i="35"/>
  <c r="B228" i="35"/>
  <c r="C228" i="35"/>
  <c r="D228" i="35"/>
  <c r="E228" i="35"/>
  <c r="B229" i="35"/>
  <c r="C229" i="35"/>
  <c r="D229" i="35"/>
  <c r="E229" i="35"/>
  <c r="B230" i="35"/>
  <c r="C230" i="35"/>
  <c r="D230" i="35"/>
  <c r="E230" i="35"/>
  <c r="B231" i="35"/>
  <c r="C231" i="35"/>
  <c r="D231" i="35"/>
  <c r="E231" i="35"/>
  <c r="B232" i="35"/>
  <c r="C232" i="35"/>
  <c r="D232" i="35"/>
  <c r="E232" i="35"/>
  <c r="A222" i="35"/>
  <c r="B213" i="35"/>
  <c r="C213" i="35"/>
  <c r="D213" i="35"/>
  <c r="E213" i="35"/>
  <c r="B214" i="35"/>
  <c r="C214" i="35"/>
  <c r="D214" i="35"/>
  <c r="E214" i="35"/>
  <c r="B215" i="35"/>
  <c r="C215" i="35"/>
  <c r="D215" i="35"/>
  <c r="E215" i="35"/>
  <c r="B216" i="35"/>
  <c r="C216" i="35"/>
  <c r="D216" i="35"/>
  <c r="E216" i="35"/>
  <c r="B217" i="35"/>
  <c r="C217" i="35"/>
  <c r="D217" i="35"/>
  <c r="E217" i="35"/>
  <c r="B218" i="35"/>
  <c r="C218" i="35"/>
  <c r="D218" i="35"/>
  <c r="E218" i="35"/>
  <c r="B219" i="35"/>
  <c r="C219" i="35"/>
  <c r="D219" i="35"/>
  <c r="E219" i="35"/>
  <c r="B220" i="35"/>
  <c r="C220" i="35"/>
  <c r="D220" i="35"/>
  <c r="E220" i="35"/>
  <c r="B221" i="35"/>
  <c r="C221" i="35"/>
  <c r="D221" i="35"/>
  <c r="E221" i="35"/>
  <c r="A213" i="35"/>
  <c r="A214" i="35"/>
  <c r="A215" i="35"/>
  <c r="A216" i="35"/>
  <c r="A217" i="35"/>
  <c r="A218" i="35"/>
  <c r="A219" i="35"/>
  <c r="A220" i="35"/>
  <c r="A221" i="35"/>
  <c r="B208" i="35"/>
  <c r="A208" i="35"/>
  <c r="B202" i="35"/>
  <c r="B203" i="35"/>
  <c r="B201" i="35"/>
  <c r="A202" i="35"/>
  <c r="A203" i="35"/>
  <c r="A201" i="35"/>
  <c r="B183" i="35"/>
  <c r="C183" i="35"/>
  <c r="D183" i="35"/>
  <c r="B184" i="35"/>
  <c r="C184" i="35"/>
  <c r="D184" i="35"/>
  <c r="B185" i="35"/>
  <c r="C185" i="35"/>
  <c r="D185" i="35"/>
  <c r="B186" i="35"/>
  <c r="C186" i="35"/>
  <c r="D186" i="35"/>
  <c r="B187" i="35"/>
  <c r="C187" i="35"/>
  <c r="D187" i="35"/>
  <c r="B188" i="35"/>
  <c r="C188" i="35"/>
  <c r="D188" i="35"/>
  <c r="C182" i="35"/>
  <c r="D182" i="35"/>
  <c r="B182" i="35"/>
  <c r="A188" i="35"/>
  <c r="A187" i="35"/>
  <c r="A184" i="35"/>
  <c r="A185" i="35"/>
  <c r="A186" i="35"/>
  <c r="C176" i="35"/>
  <c r="C171" i="35"/>
  <c r="C172" i="35"/>
  <c r="C173" i="35"/>
  <c r="C174" i="35"/>
  <c r="C175" i="35"/>
  <c r="C170" i="35"/>
  <c r="C169" i="35"/>
  <c r="B169" i="35"/>
  <c r="B171" i="35"/>
  <c r="B172" i="35"/>
  <c r="B173" i="35"/>
  <c r="B174" i="35"/>
  <c r="B175" i="35"/>
  <c r="B176" i="35"/>
  <c r="B170" i="35"/>
  <c r="A171" i="35"/>
  <c r="A172" i="35"/>
  <c r="A173" i="35"/>
  <c r="A174" i="35"/>
  <c r="A175" i="35"/>
  <c r="A176" i="35"/>
  <c r="B168" i="35"/>
  <c r="B167" i="35"/>
  <c r="A170" i="35"/>
  <c r="A169" i="35"/>
  <c r="A168" i="35"/>
  <c r="A167" i="35"/>
  <c r="A166" i="35"/>
  <c r="B159" i="35"/>
  <c r="B160" i="35"/>
  <c r="B161" i="35"/>
  <c r="B162" i="35"/>
  <c r="B163" i="35"/>
  <c r="B158" i="35"/>
  <c r="A159" i="35"/>
  <c r="A160" i="35"/>
  <c r="A161" i="35"/>
  <c r="A162" i="35"/>
  <c r="A163" i="35"/>
  <c r="A158" i="35"/>
  <c r="A157" i="35"/>
  <c r="B151" i="35"/>
  <c r="B152" i="35"/>
  <c r="B153" i="35"/>
  <c r="B154" i="35"/>
  <c r="B150" i="35"/>
  <c r="A150" i="35"/>
  <c r="A151" i="35"/>
  <c r="A152" i="35"/>
  <c r="A153" i="35"/>
  <c r="A154" i="35"/>
  <c r="A145" i="35"/>
  <c r="A146" i="35"/>
  <c r="A147" i="35"/>
  <c r="A148" i="35"/>
  <c r="A149" i="35"/>
  <c r="B145" i="35"/>
  <c r="B146" i="35"/>
  <c r="B147" i="35"/>
  <c r="B148" i="35"/>
  <c r="B149" i="35"/>
  <c r="C145" i="35"/>
  <c r="C146" i="35"/>
  <c r="C147" i="35"/>
  <c r="C148" i="35"/>
  <c r="C149" i="35"/>
  <c r="D145" i="35"/>
  <c r="D146" i="35"/>
  <c r="D147" i="35"/>
  <c r="D148" i="35"/>
  <c r="D149" i="35"/>
  <c r="E148" i="35"/>
  <c r="E149" i="35"/>
  <c r="E145" i="35"/>
  <c r="E146" i="35"/>
  <c r="E147" i="35"/>
  <c r="D144" i="35"/>
  <c r="E144" i="35"/>
  <c r="B144" i="35"/>
  <c r="C144" i="35"/>
  <c r="A144" i="35"/>
  <c r="B143" i="35"/>
  <c r="A143" i="35"/>
  <c r="A142" i="35"/>
  <c r="B135" i="35"/>
  <c r="A135" i="35"/>
  <c r="B133" i="35"/>
  <c r="B134" i="35"/>
  <c r="B119" i="35"/>
  <c r="B120" i="35"/>
  <c r="B121" i="35"/>
  <c r="B122" i="35"/>
  <c r="B123" i="35"/>
  <c r="B124" i="35"/>
  <c r="B125" i="35"/>
  <c r="B126" i="35"/>
  <c r="B127" i="35"/>
  <c r="B128" i="35"/>
  <c r="B129" i="35"/>
  <c r="B130" i="35"/>
  <c r="B131" i="35"/>
  <c r="B132" i="35"/>
  <c r="B118" i="35"/>
  <c r="A119" i="35"/>
  <c r="A120" i="35"/>
  <c r="A121" i="35"/>
  <c r="A122" i="35"/>
  <c r="A123" i="35"/>
  <c r="A124" i="35"/>
  <c r="A125" i="35"/>
  <c r="A126" i="35"/>
  <c r="A127" i="35"/>
  <c r="A128" i="35"/>
  <c r="A129" i="35"/>
  <c r="A130" i="35"/>
  <c r="A131" i="35"/>
  <c r="A132" i="35"/>
  <c r="A133" i="35"/>
  <c r="A134" i="35"/>
  <c r="A118" i="35"/>
  <c r="A117" i="35"/>
  <c r="B138" i="35"/>
  <c r="B139" i="35"/>
  <c r="B137" i="35"/>
  <c r="A139" i="35"/>
  <c r="A138" i="35"/>
  <c r="A137" i="35"/>
  <c r="A111" i="35"/>
  <c r="B111" i="35"/>
  <c r="A112" i="35"/>
  <c r="B112" i="35"/>
  <c r="A113" i="35"/>
  <c r="B113" i="35"/>
  <c r="A114" i="35"/>
  <c r="B114" i="35"/>
  <c r="A115" i="35"/>
  <c r="B115" i="35"/>
  <c r="B110" i="35"/>
  <c r="A110" i="35"/>
  <c r="A109" i="35"/>
  <c r="B104" i="35"/>
  <c r="C104" i="35"/>
  <c r="D104" i="35"/>
  <c r="B105" i="35"/>
  <c r="C105" i="35"/>
  <c r="D105" i="35"/>
  <c r="B106" i="35"/>
  <c r="C106" i="35"/>
  <c r="D106" i="35"/>
  <c r="C103" i="35"/>
  <c r="D103" i="35"/>
  <c r="B103" i="35"/>
  <c r="D102" i="35"/>
  <c r="C102" i="35"/>
  <c r="B102" i="35"/>
  <c r="A103" i="35"/>
  <c r="A104" i="35"/>
  <c r="A105" i="35"/>
  <c r="A106" i="35"/>
  <c r="A102" i="35"/>
  <c r="A100" i="35"/>
  <c r="A99" i="35"/>
  <c r="B100" i="35"/>
  <c r="A98" i="35"/>
  <c r="B95" i="35"/>
  <c r="A95" i="35"/>
  <c r="A94" i="35"/>
  <c r="B91" i="35"/>
  <c r="B90" i="35"/>
  <c r="B87" i="35"/>
  <c r="B88" i="35"/>
  <c r="B86" i="35"/>
  <c r="A91" i="35"/>
  <c r="A90" i="35"/>
  <c r="A87" i="35"/>
  <c r="A88" i="35"/>
  <c r="A86" i="35"/>
  <c r="A85" i="35"/>
  <c r="B81" i="35"/>
  <c r="B82" i="35"/>
  <c r="A81" i="35"/>
  <c r="A82" i="35"/>
  <c r="A78" i="35"/>
  <c r="B75" i="35"/>
  <c r="A75" i="35"/>
  <c r="B74" i="35"/>
  <c r="A74" i="35"/>
  <c r="B73" i="35"/>
  <c r="A73" i="35"/>
  <c r="A72" i="35"/>
  <c r="D70" i="35"/>
  <c r="C70" i="35"/>
  <c r="B70" i="35"/>
  <c r="A70" i="35"/>
  <c r="D69" i="35"/>
  <c r="C69" i="35"/>
  <c r="B69" i="35"/>
  <c r="A69" i="35"/>
  <c r="D68" i="35"/>
  <c r="C68" i="35"/>
  <c r="B68" i="35"/>
  <c r="A68" i="35"/>
  <c r="D67" i="35"/>
  <c r="C67" i="35"/>
  <c r="B67" i="35"/>
  <c r="A67" i="35"/>
  <c r="D66" i="35"/>
  <c r="C66" i="35"/>
  <c r="B66" i="35"/>
  <c r="A66" i="35"/>
  <c r="D65" i="35"/>
  <c r="C65" i="35"/>
  <c r="B65" i="35"/>
  <c r="A65" i="35"/>
  <c r="D64" i="35"/>
  <c r="C64" i="35"/>
  <c r="B64" i="35"/>
  <c r="A64" i="35"/>
  <c r="D63" i="35"/>
  <c r="C63" i="35"/>
  <c r="B63" i="35"/>
  <c r="A63" i="35"/>
  <c r="D62" i="35"/>
  <c r="C62" i="35"/>
  <c r="B62" i="35"/>
  <c r="A62" i="35"/>
  <c r="D61" i="35"/>
  <c r="C61" i="35"/>
  <c r="B61" i="35"/>
  <c r="A61" i="35"/>
  <c r="D60" i="35"/>
  <c r="C60" i="35"/>
  <c r="A60" i="35"/>
  <c r="A59" i="35"/>
  <c r="C56" i="35"/>
  <c r="B56" i="35"/>
  <c r="A56" i="35"/>
  <c r="C55" i="35"/>
  <c r="B55" i="35"/>
  <c r="A55" i="35"/>
  <c r="C54" i="35"/>
  <c r="B54" i="35"/>
  <c r="A54" i="35"/>
  <c r="C53" i="35"/>
  <c r="B53" i="35"/>
  <c r="A53" i="35"/>
  <c r="C52" i="35"/>
  <c r="B52" i="35"/>
  <c r="A52" i="35"/>
  <c r="C51" i="35"/>
  <c r="B51" i="35"/>
  <c r="A51" i="35"/>
  <c r="C50" i="35"/>
  <c r="B50" i="35"/>
  <c r="A50" i="35"/>
  <c r="C49" i="35"/>
  <c r="B49" i="35"/>
  <c r="A49" i="35"/>
  <c r="C48" i="35"/>
  <c r="B48" i="35"/>
  <c r="A48" i="35"/>
  <c r="C47" i="35"/>
  <c r="B47" i="35"/>
  <c r="A47" i="35"/>
  <c r="C46" i="35"/>
  <c r="B46" i="35"/>
  <c r="A46" i="35"/>
  <c r="C45" i="35"/>
  <c r="B45" i="35"/>
  <c r="A45" i="35"/>
  <c r="B43" i="35"/>
  <c r="A43" i="35"/>
  <c r="C42" i="35"/>
  <c r="B42" i="35"/>
  <c r="A42" i="35"/>
  <c r="C41" i="35"/>
  <c r="B41" i="35"/>
  <c r="A41" i="35"/>
  <c r="C40" i="35"/>
  <c r="B40" i="35"/>
  <c r="A40" i="35"/>
  <c r="C39" i="35"/>
  <c r="B39" i="35"/>
  <c r="A39" i="35"/>
  <c r="C38" i="35"/>
  <c r="B38" i="35"/>
  <c r="A38" i="35"/>
  <c r="C37" i="35"/>
  <c r="B37" i="35"/>
  <c r="A37" i="35"/>
  <c r="C36" i="35"/>
  <c r="B36" i="35"/>
  <c r="A36" i="35"/>
  <c r="C35" i="35"/>
  <c r="B35" i="35"/>
  <c r="A35" i="35"/>
  <c r="C34" i="35"/>
  <c r="B34" i="35"/>
  <c r="A34" i="35"/>
  <c r="C33" i="35"/>
  <c r="B33" i="35"/>
  <c r="A33" i="35"/>
  <c r="C32" i="35"/>
  <c r="B32" i="35"/>
  <c r="A32" i="35"/>
  <c r="A31" i="35"/>
  <c r="B29" i="35"/>
  <c r="A29" i="35"/>
  <c r="B28" i="35"/>
  <c r="A28" i="35"/>
  <c r="B27" i="35"/>
  <c r="A27" i="35"/>
  <c r="B26" i="35"/>
  <c r="A26" i="35"/>
  <c r="B25" i="35"/>
  <c r="A25" i="35"/>
  <c r="B24" i="35"/>
  <c r="A24" i="35"/>
  <c r="B23" i="35"/>
  <c r="A23" i="35"/>
  <c r="B22" i="35"/>
  <c r="A22" i="35"/>
  <c r="B21" i="35"/>
  <c r="A21" i="35"/>
  <c r="B20" i="35"/>
  <c r="A20" i="35"/>
  <c r="A19" i="35"/>
  <c r="A18" i="35"/>
  <c r="B16" i="35"/>
  <c r="A16" i="35"/>
  <c r="B15" i="35"/>
  <c r="A15" i="35"/>
  <c r="B14" i="35"/>
  <c r="A14" i="35"/>
  <c r="B13" i="35"/>
  <c r="A13" i="35"/>
  <c r="B12" i="35"/>
  <c r="A12" i="35"/>
  <c r="B11" i="35"/>
  <c r="A11" i="35"/>
  <c r="B10" i="35"/>
  <c r="A10" i="35"/>
  <c r="B9" i="35"/>
  <c r="A9" i="35"/>
  <c r="A8" i="35"/>
  <c r="B259" i="27"/>
  <c r="A259" i="27"/>
  <c r="A258" i="27"/>
  <c r="B254" i="27"/>
  <c r="B255" i="27"/>
  <c r="A254" i="27"/>
  <c r="A255" i="27"/>
  <c r="B248" i="27"/>
  <c r="A248" i="27"/>
  <c r="A247" i="27"/>
  <c r="B233" i="27"/>
  <c r="B234" i="27"/>
  <c r="B235" i="27"/>
  <c r="B236" i="27"/>
  <c r="A233" i="27"/>
  <c r="A234" i="27"/>
  <c r="A235" i="27"/>
  <c r="A236" i="27"/>
  <c r="A237" i="27"/>
  <c r="B232" i="27"/>
  <c r="B226" i="27"/>
  <c r="B227" i="27"/>
  <c r="B229" i="27"/>
  <c r="A226" i="27"/>
  <c r="A227" i="27"/>
  <c r="A228" i="27"/>
  <c r="A229" i="27"/>
  <c r="A230" i="27"/>
  <c r="A232" i="27"/>
  <c r="B219" i="27"/>
  <c r="B222" i="27"/>
  <c r="A219" i="27"/>
  <c r="A220" i="27"/>
  <c r="A221" i="27"/>
  <c r="A222" i="27"/>
  <c r="B212" i="27"/>
  <c r="B213" i="27"/>
  <c r="B211" i="27"/>
  <c r="A212" i="27"/>
  <c r="A213" i="27"/>
  <c r="A214" i="27"/>
  <c r="A211" i="27"/>
  <c r="B203" i="27"/>
  <c r="B204" i="27"/>
  <c r="B205" i="27"/>
  <c r="B206" i="27"/>
  <c r="B207" i="27"/>
  <c r="B208" i="27"/>
  <c r="B202" i="27"/>
  <c r="B201" i="27"/>
  <c r="A203" i="27"/>
  <c r="A204" i="27"/>
  <c r="A205" i="27"/>
  <c r="A206" i="27"/>
  <c r="A207" i="27"/>
  <c r="A208" i="27"/>
  <c r="A202" i="27"/>
  <c r="A201" i="27"/>
  <c r="B185" i="27"/>
  <c r="A185" i="27"/>
  <c r="A184" i="27"/>
  <c r="C179" i="27"/>
  <c r="C180" i="27"/>
  <c r="C181" i="27"/>
  <c r="B178" i="27"/>
  <c r="C178" i="27"/>
  <c r="B177" i="27"/>
  <c r="A177" i="27"/>
  <c r="A178" i="27"/>
  <c r="B166" i="27"/>
  <c r="C166" i="27"/>
  <c r="D166" i="27"/>
  <c r="E166" i="27"/>
  <c r="B167" i="27"/>
  <c r="C167" i="27"/>
  <c r="D167" i="27"/>
  <c r="E167" i="27"/>
  <c r="B168" i="27"/>
  <c r="C168" i="27"/>
  <c r="D168" i="27"/>
  <c r="E168" i="27"/>
  <c r="B169" i="27"/>
  <c r="C169" i="27"/>
  <c r="D169" i="27"/>
  <c r="E169" i="27"/>
  <c r="B170" i="27"/>
  <c r="C170" i="27"/>
  <c r="D170" i="27"/>
  <c r="E170" i="27"/>
  <c r="B171" i="27"/>
  <c r="C171" i="27"/>
  <c r="D171" i="27"/>
  <c r="E171" i="27"/>
  <c r="B172" i="27"/>
  <c r="C172" i="27"/>
  <c r="D172" i="27"/>
  <c r="E172" i="27"/>
  <c r="A174" i="27"/>
  <c r="A173" i="27"/>
  <c r="A166" i="27"/>
  <c r="A167" i="27"/>
  <c r="A168" i="27"/>
  <c r="A169" i="27"/>
  <c r="A170" i="27"/>
  <c r="A171" i="27"/>
  <c r="A172" i="27"/>
  <c r="B152" i="27"/>
  <c r="C152" i="27"/>
  <c r="D152" i="27"/>
  <c r="E152" i="27"/>
  <c r="B153" i="27"/>
  <c r="C153" i="27"/>
  <c r="D153" i="27"/>
  <c r="E153" i="27"/>
  <c r="B154" i="27"/>
  <c r="C154" i="27"/>
  <c r="D154" i="27"/>
  <c r="E154" i="27"/>
  <c r="B155" i="27"/>
  <c r="C155" i="27"/>
  <c r="D155" i="27"/>
  <c r="E155" i="27"/>
  <c r="B156" i="27"/>
  <c r="C156" i="27"/>
  <c r="D156" i="27"/>
  <c r="E156" i="27"/>
  <c r="B157" i="27"/>
  <c r="C157" i="27"/>
  <c r="D157" i="27"/>
  <c r="E157" i="27"/>
  <c r="B158" i="27"/>
  <c r="C158" i="27"/>
  <c r="D158" i="27"/>
  <c r="E158" i="27"/>
  <c r="B159" i="27"/>
  <c r="C159" i="27"/>
  <c r="D159" i="27"/>
  <c r="E159" i="27"/>
  <c r="B160" i="27"/>
  <c r="C160" i="27"/>
  <c r="D160" i="27"/>
  <c r="E160" i="27"/>
  <c r="B161" i="27"/>
  <c r="C161" i="27"/>
  <c r="D161" i="27"/>
  <c r="E161" i="27"/>
  <c r="A154" i="27"/>
  <c r="A155" i="27"/>
  <c r="A156" i="27"/>
  <c r="A157" i="27"/>
  <c r="A158" i="27"/>
  <c r="A159" i="27"/>
  <c r="A160" i="27"/>
  <c r="A161" i="27"/>
  <c r="A162" i="27"/>
  <c r="A153" i="27"/>
  <c r="B148" i="27"/>
  <c r="A148" i="27"/>
  <c r="B141" i="27"/>
  <c r="B142" i="27"/>
  <c r="B143" i="27"/>
  <c r="A141" i="27"/>
  <c r="A142" i="27"/>
  <c r="A143" i="27"/>
  <c r="A122" i="27"/>
  <c r="B122" i="27"/>
  <c r="C122" i="27"/>
  <c r="D122" i="27"/>
  <c r="A123" i="27"/>
  <c r="B123" i="27"/>
  <c r="C123" i="27"/>
  <c r="D123" i="27"/>
  <c r="A124" i="27"/>
  <c r="B124" i="27"/>
  <c r="C124" i="27"/>
  <c r="D124" i="27"/>
  <c r="A125" i="27"/>
  <c r="B125" i="27"/>
  <c r="C125" i="27"/>
  <c r="D125" i="27"/>
  <c r="A126" i="27"/>
  <c r="B126" i="27"/>
  <c r="C126" i="27"/>
  <c r="D126" i="27"/>
  <c r="A127" i="27"/>
  <c r="B127" i="27"/>
  <c r="C127" i="27"/>
  <c r="D127" i="27"/>
  <c r="B121" i="27"/>
  <c r="C121" i="27"/>
  <c r="D121" i="27"/>
  <c r="B111" i="27"/>
  <c r="C111" i="27"/>
  <c r="B112" i="27"/>
  <c r="C112" i="27"/>
  <c r="B113" i="27"/>
  <c r="C113" i="27"/>
  <c r="B114" i="27"/>
  <c r="C114" i="27"/>
  <c r="B115" i="27"/>
  <c r="C115" i="27"/>
  <c r="A111" i="27"/>
  <c r="A112" i="27"/>
  <c r="A113" i="27"/>
  <c r="A114" i="27"/>
  <c r="A115" i="27"/>
  <c r="B96" i="27"/>
  <c r="B97" i="27"/>
  <c r="B98" i="27"/>
  <c r="B99" i="27"/>
  <c r="B102" i="27"/>
  <c r="B103" i="27"/>
  <c r="B101" i="27"/>
  <c r="A102" i="27"/>
  <c r="A103" i="27"/>
  <c r="A101" i="27"/>
  <c r="A95" i="27"/>
  <c r="A96" i="27"/>
  <c r="A97" i="27"/>
  <c r="A98" i="27"/>
  <c r="A99" i="27"/>
  <c r="A93" i="27"/>
  <c r="B88" i="27"/>
  <c r="C88" i="27"/>
  <c r="D88" i="27"/>
  <c r="B89" i="27"/>
  <c r="C89" i="27"/>
  <c r="D89" i="27"/>
  <c r="B90" i="27"/>
  <c r="C90" i="27"/>
  <c r="D90" i="27"/>
  <c r="A89" i="27"/>
  <c r="A88" i="27"/>
  <c r="A86" i="27"/>
  <c r="B84" i="27"/>
  <c r="A84" i="27"/>
  <c r="B79" i="27"/>
  <c r="A79" i="27"/>
  <c r="A78" i="27"/>
  <c r="B74" i="27"/>
  <c r="B75" i="27"/>
  <c r="B73" i="27"/>
  <c r="A73" i="27"/>
  <c r="A74" i="27"/>
  <c r="A75" i="27"/>
  <c r="A72" i="27"/>
  <c r="C47" i="27"/>
  <c r="C48" i="27"/>
  <c r="C49" i="27"/>
  <c r="C50" i="27"/>
  <c r="C51" i="27"/>
  <c r="C52" i="27"/>
  <c r="C53" i="27"/>
  <c r="C54" i="27"/>
  <c r="C55" i="27"/>
  <c r="C56" i="27"/>
  <c r="C46" i="27"/>
  <c r="B47" i="27"/>
  <c r="B48" i="27"/>
  <c r="B49" i="27"/>
  <c r="B50" i="27"/>
  <c r="B51" i="27"/>
  <c r="B52" i="27"/>
  <c r="B53" i="27"/>
  <c r="B54" i="27"/>
  <c r="B55" i="27"/>
  <c r="B56" i="27"/>
  <c r="B46" i="27"/>
  <c r="C45" i="27"/>
  <c r="A47" i="27"/>
  <c r="A48" i="27"/>
  <c r="A49" i="27"/>
  <c r="A50" i="27"/>
  <c r="A51" i="27"/>
  <c r="A52" i="27"/>
  <c r="A53" i="27"/>
  <c r="A54" i="27"/>
  <c r="A55" i="27"/>
  <c r="A56" i="27"/>
  <c r="A46" i="27"/>
  <c r="B45" i="27"/>
  <c r="A45" i="27"/>
  <c r="B43" i="27"/>
  <c r="A43" i="27"/>
  <c r="C33" i="27"/>
  <c r="C34" i="27"/>
  <c r="C35" i="27"/>
  <c r="C36" i="27"/>
  <c r="C37" i="27"/>
  <c r="C38" i="27"/>
  <c r="C39" i="27"/>
  <c r="C40" i="27"/>
  <c r="C41" i="27"/>
  <c r="C42" i="27"/>
  <c r="B34" i="27"/>
  <c r="B35" i="27"/>
  <c r="B36" i="27"/>
  <c r="B37" i="27"/>
  <c r="B38" i="27"/>
  <c r="B39" i="27"/>
  <c r="B40" i="27"/>
  <c r="B41" i="27"/>
  <c r="B42" i="27"/>
  <c r="B33" i="27"/>
  <c r="A42" i="27"/>
  <c r="A34" i="27"/>
  <c r="A35" i="27"/>
  <c r="A36" i="27"/>
  <c r="A37" i="27"/>
  <c r="A38" i="27"/>
  <c r="A39" i="27"/>
  <c r="A40" i="27"/>
  <c r="A41" i="27"/>
  <c r="A33" i="27"/>
  <c r="C32" i="27"/>
  <c r="B32" i="27"/>
  <c r="A32" i="27"/>
  <c r="B22" i="27"/>
  <c r="B23" i="27"/>
  <c r="B24" i="27"/>
  <c r="B25" i="27"/>
  <c r="B26" i="27"/>
  <c r="B27" i="27"/>
  <c r="B28" i="27"/>
  <c r="B29" i="27"/>
  <c r="A31" i="27"/>
  <c r="A29" i="27"/>
  <c r="A28" i="27"/>
  <c r="A27" i="27"/>
  <c r="A26" i="27"/>
  <c r="A25" i="27"/>
  <c r="A22" i="27"/>
  <c r="A23" i="27"/>
  <c r="A24" i="27"/>
  <c r="A10" i="27"/>
  <c r="A11" i="27"/>
  <c r="A12" i="27"/>
  <c r="A13" i="27"/>
  <c r="A14" i="27"/>
  <c r="A15" i="27"/>
  <c r="A16" i="27"/>
  <c r="A9" i="27"/>
  <c r="A8" i="27"/>
  <c r="B10" i="27"/>
  <c r="B11" i="27"/>
  <c r="B12" i="27"/>
  <c r="B13" i="27"/>
  <c r="B14" i="27"/>
  <c r="B15" i="27"/>
  <c r="B16" i="27"/>
  <c r="B9" i="27"/>
  <c r="D125" i="22" l="1"/>
  <c r="E125" i="22"/>
  <c r="F125" i="22"/>
  <c r="C134" i="22"/>
  <c r="C123" i="22"/>
  <c r="C105" i="22"/>
  <c r="C96" i="22"/>
  <c r="C54" i="22"/>
  <c r="C51" i="22"/>
  <c r="C52" i="22"/>
  <c r="C50" i="22"/>
  <c r="B173" i="27" l="1"/>
  <c r="B233" i="35"/>
  <c r="B222" i="35"/>
  <c r="B162" i="27"/>
  <c r="C135" i="22"/>
  <c r="C20" i="22"/>
  <c r="C53" i="22" s="1"/>
  <c r="E12" i="22"/>
  <c r="E11" i="22"/>
  <c r="E13" i="22"/>
  <c r="E10" i="22"/>
  <c r="C64" i="23"/>
  <c r="B174" i="27" l="1"/>
  <c r="B234" i="35"/>
  <c r="B309" i="35"/>
  <c r="B237" i="27"/>
  <c r="C44" i="22"/>
  <c r="C43" i="22"/>
  <c r="C57" i="23"/>
  <c r="C55" i="23"/>
  <c r="C44" i="23"/>
  <c r="C37" i="23"/>
  <c r="B280" i="35" s="1"/>
  <c r="C31" i="23"/>
  <c r="C34" i="24"/>
  <c r="C19" i="24"/>
  <c r="B360" i="35"/>
  <c r="A360" i="35"/>
  <c r="E212" i="35"/>
  <c r="D212" i="35"/>
  <c r="C212" i="35"/>
  <c r="B212" i="35"/>
  <c r="A212" i="35"/>
  <c r="C39" i="22"/>
  <c r="C40" i="22" s="1"/>
  <c r="B300" i="35" l="1"/>
  <c r="B228" i="27"/>
  <c r="B274" i="35"/>
  <c r="B214" i="27"/>
  <c r="C45" i="23"/>
  <c r="B288" i="35"/>
  <c r="B220" i="27"/>
  <c r="B302" i="35"/>
  <c r="B230" i="27"/>
  <c r="C143" i="22"/>
  <c r="C109" i="27"/>
  <c r="C110" i="27"/>
  <c r="D62" i="27"/>
  <c r="C62" i="27"/>
  <c r="B62" i="27"/>
  <c r="A62" i="27"/>
  <c r="A342" i="35"/>
  <c r="B342" i="35"/>
  <c r="A340" i="35"/>
  <c r="B340" i="35"/>
  <c r="A341" i="35"/>
  <c r="B341" i="35"/>
  <c r="B339" i="35"/>
  <c r="A339" i="35"/>
  <c r="A338" i="35"/>
  <c r="A244" i="27"/>
  <c r="B244" i="27"/>
  <c r="A242" i="27"/>
  <c r="B242" i="27"/>
  <c r="A243" i="27"/>
  <c r="B243" i="27"/>
  <c r="B241" i="27"/>
  <c r="A241" i="27"/>
  <c r="A240" i="27"/>
  <c r="B289" i="35" l="1"/>
  <c r="B221" i="27"/>
  <c r="A361" i="35"/>
  <c r="B361" i="35"/>
  <c r="A362" i="35"/>
  <c r="B362" i="35"/>
  <c r="A367" i="35"/>
  <c r="B363" i="35"/>
  <c r="A376" i="35"/>
  <c r="A359" i="35"/>
  <c r="B359" i="35"/>
  <c r="A356" i="35"/>
  <c r="A357" i="35"/>
  <c r="A325" i="35"/>
  <c r="A326" i="35"/>
  <c r="B328" i="35"/>
  <c r="B329" i="35"/>
  <c r="B330" i="35"/>
  <c r="B331" i="35"/>
  <c r="B332" i="35"/>
  <c r="A335" i="35"/>
  <c r="B335" i="35"/>
  <c r="A314" i="35"/>
  <c r="A315" i="35"/>
  <c r="B315" i="35"/>
  <c r="A316" i="35"/>
  <c r="B316" i="35"/>
  <c r="A317" i="35"/>
  <c r="B317" i="35"/>
  <c r="A318" i="35"/>
  <c r="B318" i="35"/>
  <c r="A319" i="35"/>
  <c r="B319" i="35"/>
  <c r="A320" i="35"/>
  <c r="B320" i="35"/>
  <c r="A322" i="35"/>
  <c r="B322" i="35"/>
  <c r="A312" i="35"/>
  <c r="A313" i="35"/>
  <c r="B313" i="35"/>
  <c r="A277" i="35"/>
  <c r="A278" i="35"/>
  <c r="B278" i="35"/>
  <c r="A79" i="35"/>
  <c r="A80" i="35"/>
  <c r="B80" i="35"/>
  <c r="B351" i="35"/>
  <c r="A351" i="35"/>
  <c r="A350" i="35"/>
  <c r="A349" i="35"/>
  <c r="B304" i="35"/>
  <c r="A304" i="35"/>
  <c r="B297" i="35"/>
  <c r="A297" i="35"/>
  <c r="A296" i="35"/>
  <c r="B286" i="35"/>
  <c r="A286" i="35"/>
  <c r="A285" i="35"/>
  <c r="A270" i="35"/>
  <c r="B263" i="35"/>
  <c r="A263" i="35"/>
  <c r="B260" i="35"/>
  <c r="A260" i="35"/>
  <c r="B258" i="35"/>
  <c r="A258" i="35"/>
  <c r="B257" i="35"/>
  <c r="A257" i="35"/>
  <c r="B256" i="35"/>
  <c r="A256" i="35"/>
  <c r="B255" i="35"/>
  <c r="A255" i="35"/>
  <c r="B254" i="35"/>
  <c r="A254" i="35"/>
  <c r="A253" i="35"/>
  <c r="B252" i="35"/>
  <c r="A252" i="35"/>
  <c r="B251" i="35"/>
  <c r="A251" i="35"/>
  <c r="B250" i="35"/>
  <c r="A250" i="35"/>
  <c r="A249" i="35"/>
  <c r="A248" i="35"/>
  <c r="A242" i="35"/>
  <c r="B241" i="35"/>
  <c r="A241" i="35"/>
  <c r="B240" i="35"/>
  <c r="A240" i="35"/>
  <c r="B239" i="35"/>
  <c r="A239" i="35"/>
  <c r="A236" i="35"/>
  <c r="E225" i="35"/>
  <c r="D225" i="35"/>
  <c r="C225" i="35"/>
  <c r="B225" i="35"/>
  <c r="A225" i="35"/>
  <c r="E224" i="35"/>
  <c r="D224" i="35"/>
  <c r="C224" i="35"/>
  <c r="B224" i="35"/>
  <c r="A224" i="35"/>
  <c r="E211" i="35"/>
  <c r="D211" i="35"/>
  <c r="C211" i="35"/>
  <c r="B211" i="35"/>
  <c r="A211" i="35"/>
  <c r="E210" i="35"/>
  <c r="D210" i="35"/>
  <c r="C210" i="35"/>
  <c r="B210" i="35"/>
  <c r="A210" i="35"/>
  <c r="B207" i="35"/>
  <c r="A207" i="35"/>
  <c r="A206" i="35"/>
  <c r="B199" i="35"/>
  <c r="A199" i="35"/>
  <c r="B198" i="35"/>
  <c r="A198" i="35"/>
  <c r="B197" i="35"/>
  <c r="A196" i="35"/>
  <c r="B194" i="35"/>
  <c r="A194" i="35"/>
  <c r="B193" i="35"/>
  <c r="A193" i="35"/>
  <c r="B192" i="35"/>
  <c r="A192" i="35"/>
  <c r="B191" i="35"/>
  <c r="A191" i="35"/>
  <c r="B190" i="35"/>
  <c r="A190" i="35"/>
  <c r="A183" i="35"/>
  <c r="A182" i="35"/>
  <c r="D181" i="35"/>
  <c r="C181" i="35"/>
  <c r="B181" i="35"/>
  <c r="A181" i="35"/>
  <c r="A180" i="35"/>
  <c r="A179" i="35"/>
  <c r="A7" i="35"/>
  <c r="B253" i="27" l="1"/>
  <c r="A252" i="27"/>
  <c r="A253" i="27"/>
  <c r="A251" i="27"/>
  <c r="A210" i="27"/>
  <c r="A217" i="27"/>
  <c r="A218" i="27"/>
  <c r="B218" i="27"/>
  <c r="A224" i="27"/>
  <c r="A225" i="27"/>
  <c r="B225" i="27"/>
  <c r="B192" i="27"/>
  <c r="B194" i="27"/>
  <c r="B195" i="27"/>
  <c r="B196" i="27"/>
  <c r="B197" i="27"/>
  <c r="B198" i="27"/>
  <c r="B200" i="27"/>
  <c r="B190" i="27"/>
  <c r="B191" i="27"/>
  <c r="A189" i="27"/>
  <c r="A190" i="27"/>
  <c r="A191" i="27"/>
  <c r="A192" i="27"/>
  <c r="A193" i="27"/>
  <c r="A194" i="27"/>
  <c r="A195" i="27"/>
  <c r="A196" i="27"/>
  <c r="A197" i="27"/>
  <c r="A198" i="27"/>
  <c r="A200" i="27"/>
  <c r="A188" i="27"/>
  <c r="A136" i="27"/>
  <c r="A129" i="27"/>
  <c r="C86" i="27"/>
  <c r="D86" i="27"/>
  <c r="C87" i="27"/>
  <c r="B86" i="27"/>
  <c r="B164" i="27"/>
  <c r="C164" i="27"/>
  <c r="D164" i="27"/>
  <c r="E164" i="27"/>
  <c r="B165" i="27"/>
  <c r="C165" i="27"/>
  <c r="D165" i="27"/>
  <c r="E165" i="27"/>
  <c r="B179" i="27"/>
  <c r="B180" i="27"/>
  <c r="B181" i="27"/>
  <c r="B109" i="27"/>
  <c r="B110" i="27"/>
  <c r="B120" i="27"/>
  <c r="C120" i="27"/>
  <c r="D120" i="27"/>
  <c r="B129" i="27"/>
  <c r="B130" i="27"/>
  <c r="B131" i="27"/>
  <c r="B132" i="27"/>
  <c r="B133" i="27"/>
  <c r="B137" i="27"/>
  <c r="B138" i="27"/>
  <c r="B139" i="27"/>
  <c r="B147" i="27"/>
  <c r="B150" i="27"/>
  <c r="C150" i="27"/>
  <c r="D150" i="27"/>
  <c r="E150" i="27"/>
  <c r="B151" i="27"/>
  <c r="C151" i="27"/>
  <c r="D151" i="27"/>
  <c r="E151" i="27"/>
  <c r="B106" i="27"/>
  <c r="B107" i="27"/>
  <c r="B108" i="27"/>
  <c r="C108" i="27"/>
  <c r="B94" i="27"/>
  <c r="B95" i="27"/>
  <c r="B87" i="27"/>
  <c r="A138" i="27"/>
  <c r="A139" i="27"/>
  <c r="A146" i="27"/>
  <c r="A147" i="27"/>
  <c r="A150" i="27"/>
  <c r="A151" i="27"/>
  <c r="A152" i="27"/>
  <c r="A164" i="27"/>
  <c r="A165" i="27"/>
  <c r="A176" i="27"/>
  <c r="A179" i="27"/>
  <c r="A180" i="27"/>
  <c r="A181" i="27"/>
  <c r="A182" i="27"/>
  <c r="A107" i="27"/>
  <c r="A108" i="27"/>
  <c r="A109" i="27"/>
  <c r="A110" i="27"/>
  <c r="A118" i="27"/>
  <c r="A119" i="27"/>
  <c r="A120" i="27"/>
  <c r="A121" i="27"/>
  <c r="A130" i="27"/>
  <c r="A131" i="27"/>
  <c r="A132" i="27"/>
  <c r="A133" i="27"/>
  <c r="A83" i="27"/>
  <c r="A87" i="27"/>
  <c r="A90" i="27"/>
  <c r="A94" i="27"/>
  <c r="A105" i="27"/>
  <c r="A106" i="27"/>
  <c r="A7" i="27"/>
  <c r="A82" i="27"/>
  <c r="B63" i="27"/>
  <c r="C63" i="27"/>
  <c r="D63" i="27"/>
  <c r="B64" i="27"/>
  <c r="C64" i="27"/>
  <c r="D64" i="27"/>
  <c r="B65" i="27"/>
  <c r="C65" i="27"/>
  <c r="D65" i="27"/>
  <c r="B66" i="27"/>
  <c r="C66" i="27"/>
  <c r="D66" i="27"/>
  <c r="B67" i="27"/>
  <c r="C67" i="27"/>
  <c r="D67" i="27"/>
  <c r="B68" i="27"/>
  <c r="C68" i="27"/>
  <c r="D68" i="27"/>
  <c r="B69" i="27"/>
  <c r="C69" i="27"/>
  <c r="D69" i="27"/>
  <c r="B70" i="27"/>
  <c r="C70" i="27"/>
  <c r="D70" i="27"/>
  <c r="C61" i="27"/>
  <c r="D61" i="27"/>
  <c r="C60" i="27"/>
  <c r="D60" i="27"/>
  <c r="A59" i="27"/>
  <c r="A60" i="27"/>
  <c r="A61" i="27"/>
  <c r="B61" i="27"/>
  <c r="A63" i="27"/>
  <c r="A64" i="27"/>
  <c r="A65" i="27"/>
  <c r="A66" i="27"/>
  <c r="A67" i="27"/>
  <c r="A68" i="27"/>
  <c r="A69" i="27"/>
  <c r="A70" i="27"/>
  <c r="B21" i="27"/>
  <c r="A21" i="27"/>
  <c r="A18" i="27"/>
  <c r="C10" i="23"/>
  <c r="B182" i="27" l="1"/>
  <c r="B242" i="35"/>
  <c r="D87" i="27"/>
  <c r="B193" i="27"/>
  <c r="B253" i="35"/>
  <c r="A19" i="27" l="1"/>
  <c r="B20" i="27" l="1"/>
  <c r="A20" i="27"/>
</calcChain>
</file>

<file path=xl/sharedStrings.xml><?xml version="1.0" encoding="utf-8"?>
<sst xmlns="http://schemas.openxmlformats.org/spreadsheetml/2006/main" count="1079" uniqueCount="654">
  <si>
    <t>Syftet med standarden</t>
  </si>
  <si>
    <t>Vägledning</t>
  </si>
  <si>
    <t>https://nsrs.eu/guidance</t>
  </si>
  <si>
    <t>Uppdaterad i enlighet med VSME-standarden december 2024</t>
  </si>
  <si>
    <t>ALLMÄN INFORMATION</t>
  </si>
  <si>
    <t>Interna kommentarer</t>
  </si>
  <si>
    <t>XXXXX</t>
  </si>
  <si>
    <t>Stad, land</t>
  </si>
  <si>
    <t>Koordinater</t>
  </si>
  <si>
    <t>Namn, titel</t>
  </si>
  <si>
    <t>E-post</t>
  </si>
  <si>
    <t>Är de tillgängliga för allmänheten?</t>
  </si>
  <si>
    <t>Klimatförändring</t>
  </si>
  <si>
    <t>Vatten och marina resurser</t>
  </si>
  <si>
    <t>Biologisk mångfald och ekosystem</t>
  </si>
  <si>
    <t>Cirkulär ekonomi</t>
  </si>
  <si>
    <t>Egen arbetskraft</t>
  </si>
  <si>
    <t>Arbetstagare i värdekedjan</t>
  </si>
  <si>
    <t>Konsumenter och slutanvändare</t>
  </si>
  <si>
    <t>Bränsle</t>
  </si>
  <si>
    <t xml:space="preserve">ÅÅÅÅ </t>
  </si>
  <si>
    <t>1. Inköpta varor och tjänster</t>
  </si>
  <si>
    <t>2. Kapitalvaror</t>
  </si>
  <si>
    <t>4. Transport och distribution uppströms</t>
  </si>
  <si>
    <t>6. Affärsresor</t>
  </si>
  <si>
    <t>10. Bearbetning av sålda produkter</t>
  </si>
  <si>
    <t>11. Användning av sålda produkter</t>
  </si>
  <si>
    <t>12. Slutbehandling av sålda produkter</t>
  </si>
  <si>
    <t>15. Investeringar</t>
  </si>
  <si>
    <t>Föroreningar</t>
  </si>
  <si>
    <t>Plats</t>
  </si>
  <si>
    <t>Typ av markanvändning</t>
  </si>
  <si>
    <t xml:space="preserve">Totalt vattenuttag </t>
  </si>
  <si>
    <t>Farligt avfall</t>
  </si>
  <si>
    <t>Materialtyp 2</t>
  </si>
  <si>
    <t>Materialtyp 3</t>
  </si>
  <si>
    <t>Total mängd material</t>
  </si>
  <si>
    <t>Typ av avtal:</t>
  </si>
  <si>
    <t>Totalt antal anställda</t>
  </si>
  <si>
    <t>Anställda efter kön:</t>
  </si>
  <si>
    <t>Män</t>
  </si>
  <si>
    <t>Kvinnor</t>
  </si>
  <si>
    <t>Land A</t>
  </si>
  <si>
    <t>Land B</t>
  </si>
  <si>
    <t>Frekvensen av arbetsrelaterade olyckor</t>
  </si>
  <si>
    <t>Andel anställda som omfattas av kollektivavtal</t>
  </si>
  <si>
    <t>JA/NEJ</t>
  </si>
  <si>
    <t>Barnarbete</t>
  </si>
  <si>
    <t>Tvångsarbete</t>
  </si>
  <si>
    <t>Människohandel</t>
  </si>
  <si>
    <t>Diskriminering</t>
  </si>
  <si>
    <t>Balans mellan arbete och privatliv</t>
  </si>
  <si>
    <t>Bilaga B - Lista över hållbarhetsfrågor</t>
  </si>
  <si>
    <t>Anpassning till klimatförändringar</t>
  </si>
  <si>
    <t>Energi</t>
  </si>
  <si>
    <t>Förorening</t>
  </si>
  <si>
    <t>Förorening av luft</t>
  </si>
  <si>
    <t>Förorening av vatten</t>
  </si>
  <si>
    <t>Ämnen som inger betänkligheter</t>
  </si>
  <si>
    <t>Ämnen som inger stora betänkligheter</t>
  </si>
  <si>
    <t>Vatten</t>
  </si>
  <si>
    <t>Marina resurser</t>
  </si>
  <si>
    <t>Vattenförbrukning</t>
  </si>
  <si>
    <t>Utvinning och användning av marina resurser</t>
  </si>
  <si>
    <t>Invasiva främmande arter</t>
  </si>
  <si>
    <t>Artens populationsstorlek</t>
  </si>
  <si>
    <t>Markförstöring</t>
  </si>
  <si>
    <t>Ökenspridning</t>
  </si>
  <si>
    <t>Hårdgörning av mark</t>
  </si>
  <si>
    <t>Avfall</t>
  </si>
  <si>
    <t>Arbetsvillkor</t>
  </si>
  <si>
    <t>Trygg anställning</t>
  </si>
  <si>
    <t>Föreningsfrihet, förekomsten av företagsråd och arbetstagares rätt till information, samråd och deltagande</t>
  </si>
  <si>
    <t>Likabehandling och lika möjligheter för alla</t>
  </si>
  <si>
    <t>Jämställdhet och lika lön för likvärdigt arbete</t>
  </si>
  <si>
    <t>Utbildning och kompetensutveckling</t>
  </si>
  <si>
    <t>Åtgärder mot våld och trakasserier på arbetsplatsen</t>
  </si>
  <si>
    <t>Mångfald</t>
  </si>
  <si>
    <t>Andra arbetsrelaterade rättigheter</t>
  </si>
  <si>
    <t>Vatten och sanitet</t>
  </si>
  <si>
    <t>Yttrandefrihet</t>
  </si>
  <si>
    <t>Mötesfrihet</t>
  </si>
  <si>
    <t>Självbestämmande</t>
  </si>
  <si>
    <t>Kulturella rättigheter</t>
  </si>
  <si>
    <t>Informationsrelaterade konsekvenser för konsumenter och/eller slutanvändare</t>
  </si>
  <si>
    <t>Personlig säkerhet för konsumenter och/eller slutanvändare</t>
  </si>
  <si>
    <t>Skydd av barn</t>
  </si>
  <si>
    <t>Social inkludering av konsumenter och/eller slutanvändare</t>
  </si>
  <si>
    <t>Icke-diskriminering</t>
  </si>
  <si>
    <t>Ansvarsfulla marknadsföringsmetoder</t>
  </si>
  <si>
    <t>Djurskydd</t>
  </si>
  <si>
    <t>Politiskt engagemang</t>
  </si>
  <si>
    <t>Korruption och mutor</t>
  </si>
  <si>
    <t>A - Jordbruk, skogsbruk och fiske</t>
  </si>
  <si>
    <t>Ja</t>
  </si>
  <si>
    <t>Ton</t>
  </si>
  <si>
    <t>B - Utvinning av mineral</t>
  </si>
  <si>
    <t>Nej</t>
  </si>
  <si>
    <t>Mega-liter</t>
  </si>
  <si>
    <t>C - Tillverkning</t>
  </si>
  <si>
    <t>Vet inte</t>
  </si>
  <si>
    <t>D - Försörjning av el, gas, värme och kyla</t>
  </si>
  <si>
    <t>E - Vattenförsörjning; Avloppsrening, avfallshantering och sanering</t>
  </si>
  <si>
    <t>F - Byggverksamhet</t>
  </si>
  <si>
    <t>G - Parti- och detaljhandel; Reparation av motorfordon och motorcyklar</t>
  </si>
  <si>
    <t>H - Transport och magasinering</t>
  </si>
  <si>
    <t>I - Hotell- och restaurangverksamhet</t>
  </si>
  <si>
    <t>J - Information och kommunikation</t>
  </si>
  <si>
    <t>K - Finans- och försäkringsverksamhet</t>
  </si>
  <si>
    <t>L - Fastighetsverksamhet</t>
  </si>
  <si>
    <t>M - Verksamhet inom juridik, ekonomi, vetenskap och teknik</t>
  </si>
  <si>
    <t>N - Uthyrning, fastighetsservice, resetjänster och andra stödtjänster</t>
  </si>
  <si>
    <t>O - Offentlig förvaltning och försvar; Obligatorisk socialförsäkring</t>
  </si>
  <si>
    <t>P - Utbildning</t>
  </si>
  <si>
    <t>Q - Hälso- och sjukvård, sociala tjänster</t>
  </si>
  <si>
    <t>R - Kultur, nöje och fritid</t>
  </si>
  <si>
    <t>S - Annan serviceverksamhet</t>
  </si>
  <si>
    <t>T - Förvärvsarbete i hushåll; Hushållens produktion av diverse varor och tjänster för eget bruk</t>
  </si>
  <si>
    <t>U - Verksamhet vid internationella organisationer och organ o.d.</t>
  </si>
  <si>
    <t>Uppslagsvärden för relevans och påverkan</t>
  </si>
  <si>
    <t>Effekt</t>
  </si>
  <si>
    <t>Prioritering</t>
  </si>
  <si>
    <t>Låg</t>
  </si>
  <si>
    <t>Medium</t>
  </si>
  <si>
    <t>Hög</t>
  </si>
  <si>
    <t>Relevans</t>
  </si>
  <si>
    <t>Tjog</t>
  </si>
  <si>
    <t>Kategori</t>
  </si>
  <si>
    <t>Vattenuttag</t>
  </si>
  <si>
    <t>Moduler</t>
  </si>
  <si>
    <t>NSRS</t>
  </si>
  <si>
    <t>C1 – Strategi: Affärsmodell och hållbarhet - relaterade initiativ</t>
  </si>
  <si>
    <t>Har policyn några mål?</t>
  </si>
  <si>
    <t>Ansvarsfullt företagande</t>
  </si>
  <si>
    <t>Klimatförändringar</t>
  </si>
  <si>
    <t>Påverkade samhällen</t>
  </si>
  <si>
    <t>9. Transport och distribution nedströms</t>
  </si>
  <si>
    <t>13. Leasade tillgångar nedströms</t>
  </si>
  <si>
    <t>14. Franchising</t>
  </si>
  <si>
    <t xml:space="preserve">NSRS </t>
  </si>
  <si>
    <t>Materialtyp 1</t>
  </si>
  <si>
    <t>Ej rapporterad</t>
  </si>
  <si>
    <t>Antal anställda som har deltagit i hälso- och säkerhetsutbildningar under de senaste tre åren.</t>
  </si>
  <si>
    <t>Förorening av levande organismer och livsmedelsresurser</t>
  </si>
  <si>
    <t>Begränsning av klimatförändringarna</t>
  </si>
  <si>
    <t>Vattenutsläpp i haven</t>
  </si>
  <si>
    <t>Direkta påverkansfaktorer som leder till förlusten av biologisk mångfald</t>
  </si>
  <si>
    <t>Förändrad markanvändning och förändrad sötvattens- och havsanvändning</t>
  </si>
  <si>
    <t>Direkt exploatering</t>
  </si>
  <si>
    <t>Övriga</t>
  </si>
  <si>
    <t>Konsekvenser för arters tillstånd</t>
  </si>
  <si>
    <t>Arters risk för globalt utdöende</t>
  </si>
  <si>
    <t>Konsekvenser för ekosystems omfattning och tillstånd</t>
  </si>
  <si>
    <t>Konsekvenser för och beroenden av ekosystemtjänster</t>
  </si>
  <si>
    <t>Resursinflöden, inklusive resursanvändning</t>
  </si>
  <si>
    <t>Resursutflöden relaterade till produkter och tjänster</t>
  </si>
  <si>
    <t>Den egna arbetskraften</t>
  </si>
  <si>
    <t>Arbetstid</t>
  </si>
  <si>
    <t>Rimliga löner</t>
  </si>
  <si>
    <t>Social dialog</t>
  </si>
  <si>
    <t>Kollektivförhandlingar, inbegripet andelen arbetstagare som omfattas av kollektivavtal</t>
  </si>
  <si>
    <t>Sysselsättning och social delaktighet för personer med funktionsnedsättning</t>
  </si>
  <si>
    <t>Tillräckliga bostäder</t>
  </si>
  <si>
    <t>Samhällens ekonomiska, sociala och kulturella rättigheter</t>
  </si>
  <si>
    <t>Tillräckliga livsmedel</t>
  </si>
  <si>
    <t>Markrelaterade konsekvenser</t>
  </si>
  <si>
    <t>Säkerhetsrelaterade konsekvenser</t>
  </si>
  <si>
    <t>Samhällens civila och politiska rättigheter</t>
  </si>
  <si>
    <t>Konsekvenser för människorättsaktivister</t>
  </si>
  <si>
    <t>Urfolks rättigheter</t>
  </si>
  <si>
    <t>Fritt, på förhand inhämtat och välinformerat samtycke</t>
  </si>
  <si>
    <t>Tillgång till (kvalitets)information</t>
  </si>
  <si>
    <t>En persons säkerhet</t>
  </si>
  <si>
    <t>Tillgång till varor och tjänster</t>
  </si>
  <si>
    <t>Företagskultur</t>
  </si>
  <si>
    <t>Skydd för visselblåsare</t>
  </si>
  <si>
    <t>Förebyggande och upptäckt, inbegripet utbildning</t>
  </si>
  <si>
    <t>Tillbud</t>
  </si>
  <si>
    <t>"Föroreningar" hade fallit bort i B2 och C2</t>
  </si>
  <si>
    <t>"Mikroplaster" har lagts till i bilaga B</t>
  </si>
  <si>
    <t>Justering i C6 till JA/NEJ</t>
  </si>
  <si>
    <t>-</t>
  </si>
  <si>
    <t>3. Bränsle- och energirelaterade verksamheter (som inte ingår i scope 1 eller 2)</t>
  </si>
  <si>
    <t>Totalt genererat avfall</t>
  </si>
  <si>
    <t>Mikroplaster</t>
  </si>
  <si>
    <t>Vattenutsläpp</t>
  </si>
  <si>
    <t>Privatliv</t>
  </si>
  <si>
    <t>Förvaltning av förbindelser med leverantörer, inbegripet betalningsrutiner</t>
  </si>
  <si>
    <t>För rapportering enligt VSME-standarden</t>
  </si>
  <si>
    <t>Annat</t>
  </si>
  <si>
    <t>Förebyggande av olyckor</t>
  </si>
  <si>
    <t>Har företaget haft några fällande domar och böter för brott mot korruption och mutor under rapportperioden?</t>
  </si>
  <si>
    <t>Rapportering enligt grundmodulen är en förutsättning för att kunna tillämpa den omfattande modulen.</t>
  </si>
  <si>
    <t>Grundmodul</t>
  </si>
  <si>
    <t>Omfattande modul</t>
  </si>
  <si>
    <t>B1 – Grund för utarbetande</t>
  </si>
  <si>
    <t>B2 – Praxis, policyer och framtida initiativ för omställningen till en mer hållbar ekonomi</t>
  </si>
  <si>
    <t>MILJÖMÅTT</t>
  </si>
  <si>
    <r>
      <t>Yta (hektar eller m</t>
    </r>
    <r>
      <rPr>
        <b/>
        <vertAlign val="superscript"/>
        <sz val="10"/>
        <color rgb="FF000000"/>
        <rFont val="Arial"/>
        <family val="2"/>
        <scheme val="minor"/>
      </rPr>
      <t>2</t>
    </r>
    <r>
      <rPr>
        <b/>
        <sz val="10"/>
        <color rgb="FF000000"/>
        <rFont val="Arial"/>
        <family val="2"/>
        <scheme val="minor"/>
      </rPr>
      <t>)</t>
    </r>
  </si>
  <si>
    <t>SOCIALA MÅTT</t>
  </si>
  <si>
    <t>Fast tjänst</t>
  </si>
  <si>
    <t>Tillfällig tjänst</t>
  </si>
  <si>
    <t>Antal anställda (heltidsekvivalenter eller antal personer)</t>
  </si>
  <si>
    <t>Antal dödsfall som orsakats av arbetsrelaterade skador och arbetsrelaterad ohälsa</t>
  </si>
  <si>
    <t>B10 – Arbetstagare – Ersättning, kollektiva förhandlingar och utbildning</t>
  </si>
  <si>
    <t>Procentuell löneskillnad mellan kvinnliga och manliga anställda. Kan utelämnas för företag med färre än 150 anställda.</t>
  </si>
  <si>
    <t>B8 - Arbetskraft - Allmänna egenskaper</t>
  </si>
  <si>
    <t>Har företaget en uppförandekod eller policy för mänskliga rättigheter för sin egen arbetskraft?</t>
  </si>
  <si>
    <t>Har företaget en visselblåsartjänst för sin egen arbetskraft?</t>
  </si>
  <si>
    <t>Version:</t>
  </si>
  <si>
    <t xml:space="preserve">NSRS - verktyget </t>
  </si>
  <si>
    <t>Publiceringsdatum:</t>
  </si>
  <si>
    <t>Introduktion till NSRS-verktyget för VSME-rapportering</t>
  </si>
  <si>
    <t>VSME-standarden är rekommenderad av EU-kommissonen 30.07.2025</t>
  </si>
  <si>
    <t>Mer information: EU-kommissionens rekommendation</t>
  </si>
  <si>
    <t>https://finance.ec.europa.eu/publications/commission-presents-voluntary-sustainability-reporting-standard-ease-burden-smes_en</t>
  </si>
  <si>
    <t>Detta verktyg baserar sig på EFRAG:s VSME-standard. Det stämmer överens med den svenska officiella översättningen av standarden.
Referenskällorna är hämtade från EFRAG:s digitala mall (Digital template). Läs mer på nsrs.eu och EFRAG.org.</t>
  </si>
  <si>
    <t>Denna standard har två moduler som företag kan använda för att upprätta sin hållbarhetsrapport:</t>
  </si>
  <si>
    <t>Färgkoder i verktyget</t>
  </si>
  <si>
    <t>NSRS-verktyget har färgkodat grundmodulen och den omfattande modulen i två olika färger. Dessutom innehåller NSRS-verktyget några egna kompletterande upplysningar som är frivilliga att rapportera. Dessa är markerade i kolumn A.</t>
  </si>
  <si>
    <t>Vit: Interna kommentarer.
Interna kommentarer kommer inte synas i den slutliga rapporteringen, men kan vara användbara om ni är flera som arbetar i verktyget, eller för att dokumentera var ni hittat information. De kommer också att vara värdefulla vid nästa års rapportering.</t>
  </si>
  <si>
    <t>På webbplatsen nsrs.eu hittar du vägledning för hur du ska rapportera på de olika punkterna. 
Använd vägledningen som ett uppslagsverk när du rapporterar.</t>
  </si>
  <si>
    <t>Gul: Fylls i av den som rapporterar.</t>
  </si>
  <si>
    <t>Hänvisning till paragrafer i VSME och NSRS</t>
  </si>
  <si>
    <t xml:space="preserve">Utöver färgkoderna i kolumn A hänvisar vi till vilken paragraf i VSME-standarden upplysningen tillhör. Här markeras också vad som är tillägg från NSRS. </t>
  </si>
  <si>
    <t>Du hittar mer information om VSME-standarden på EFRAG:s samlingssida här:</t>
  </si>
  <si>
    <t>https://www.efrag.org/en/smes-and-sustainability-reporting</t>
  </si>
  <si>
    <t>Hur använder jag verktyget?</t>
  </si>
  <si>
    <t>1. Läs igenom denna introduktion
2. Gå till första fliken och fyll i allmän information om verksamheten.
3. Följ vägledningen i varje flik – använd hjälptexterna och färgkoderna.
4. Klar för publicering:
  Exempel 1) Kopiera innehållet till PowerPoint.
  Exempel 2) När du är klar, gå igenom slutrapporten i ”Rapport Grundmodul” eller ”Fullständig rapport”.
  Spara rapporten som PDF om så önskas. Kom ihåg att kontrollera radbrytning innan inlämning.
5. Dela rapporten med dina intressenter.</t>
  </si>
  <si>
    <t>LYCKA TILL MED RAPPORTERINGEN!</t>
  </si>
  <si>
    <t>Versionsuppdateringar</t>
  </si>
  <si>
    <r>
      <rPr>
        <b/>
        <u/>
        <sz val="11"/>
        <color rgb="FF000000"/>
        <rFont val="Arial (Brødtekst)"/>
      </rPr>
      <t xml:space="preserve">Friskrivning från ansvar:
</t>
    </r>
    <r>
      <rPr>
        <i/>
        <sz val="11"/>
        <color rgb="FF000000"/>
        <rFont val="Arial"/>
        <family val="2"/>
        <scheme val="minor"/>
      </rPr>
      <t>Detta NSRS-verktyg har utvecklats som ett hjälpmedel med vägledning för rapportering. Företaget och den som upprättar rapporten har själva det fulla ansvaret för att rapporteringen är korrekt och i enlighet med gällande VSME-standard och andra relevanta riktlinjer. Verktyget ersätter inte kunskap om eller förståelse av rapporteringskraven, utan är avsett som ett stöd i rapporteringsprocessen. Det åligger rapportansvarig att kvalitetssäkra all information som lämnas och att säkerställa att företaget uppfyller alla lagstadgade rapporteringskrav.</t>
    </r>
  </si>
  <si>
    <t xml:space="preserve">Har du synpunkter på förbättringar eller annan återkoppling? Skicka dem gärna till: srf frågeservice/hållbarhet </t>
  </si>
  <si>
    <t>Språkliga korrigeringar i NSRS-verktyget förtydligande</t>
  </si>
  <si>
    <t>Integrerat VSME standarden tydligare, länk till Efrag</t>
  </si>
  <si>
    <t xml:space="preserve">NSRS-verktyget </t>
  </si>
  <si>
    <t>Referens paragraf</t>
  </si>
  <si>
    <t>Ska rapporteras / om relevant</t>
  </si>
  <si>
    <t>KR</t>
  </si>
  <si>
    <t>ÅÅÅÅ-MM-DD</t>
  </si>
  <si>
    <t>Denna rapport är i överensstämmelse med VSME-standarden daterad december 2024. Läs mer på www.nsrs.eu</t>
  </si>
  <si>
    <t>Namn på den rapporterande verksamheten</t>
  </si>
  <si>
    <t>Organisationsnummer</t>
  </si>
  <si>
    <t>Valuta för penningbeloppen i rapporten</t>
  </si>
  <si>
    <t>Rapporteringsperiodens startdatum</t>
  </si>
  <si>
    <t>Rapporteringsperiodens slutdatum</t>
  </si>
  <si>
    <t>Namn på kontaktperson för frågor eller återkoppling om rapporten eller dess innehåll:</t>
  </si>
  <si>
    <t>Företagets hemsida (länk)</t>
  </si>
  <si>
    <t>XXXXXX-XXXX</t>
  </si>
  <si>
    <t>Ska alltid rapporteras</t>
  </si>
  <si>
    <t>24(a)</t>
  </si>
  <si>
    <t>24(b)</t>
  </si>
  <si>
    <t>24(e)(i)</t>
  </si>
  <si>
    <t>24(c)</t>
  </si>
  <si>
    <t>24(e)(ii)</t>
  </si>
  <si>
    <t>Har företaget utelämnat upplysningar eftersom de anses vara sekretessbelagd eller känslig information?
Om JA, ange vilka upplysningar som har utelämnats.</t>
  </si>
  <si>
    <t>Grund för upprättande av hållbarhetsrapporten (enskild eller koncern dvs. företaget och dess dotterbolag).</t>
  </si>
  <si>
    <t xml:space="preserve">Verksamhetskod(er), NACE-koder (4–5 siffror) </t>
  </si>
  <si>
    <t>Företagets juridiska form (EF, AB, HB, etc.)</t>
  </si>
  <si>
    <t>Antal anställda (personer eller heltidsekvivalenter)</t>
  </si>
  <si>
    <t>Huvudsakligt verksamhetsland och plats för väsentliga tillgångar.</t>
  </si>
  <si>
    <t>24(e)(iii)</t>
  </si>
  <si>
    <t>24(e)(iv)</t>
  </si>
  <si>
    <t>24(e)(v)</t>
  </si>
  <si>
    <t>24(e)(vi)</t>
  </si>
  <si>
    <t>24(d)</t>
  </si>
  <si>
    <t>Adress</t>
  </si>
  <si>
    <t>Namn</t>
  </si>
  <si>
    <t>Metod för beräkning av anställda (vid slutet av rapporteringsperioden eller som genomsnitt för rapporteringsperioden)</t>
  </si>
  <si>
    <t>Metod för beräkning av anställda (antal personer eller heltidsekvivalenter)</t>
  </si>
  <si>
    <r>
      <rPr>
        <b/>
        <sz val="10"/>
        <color rgb="FF000000"/>
        <rFont val="Arial"/>
        <family val="2"/>
        <scheme val="minor"/>
      </rPr>
      <t xml:space="preserve">Om relevant: </t>
    </r>
    <r>
      <rPr>
        <sz val="10"/>
        <color rgb="FF000000"/>
        <rFont val="Arial"/>
        <family val="2"/>
        <scheme val="minor"/>
      </rPr>
      <t>Lista över dotterbolagen som ingår i rapporten, namn, organisationsnummer och adress:</t>
    </r>
  </si>
  <si>
    <r>
      <rPr>
        <b/>
        <sz val="10"/>
        <color rgb="FF000000"/>
        <rFont val="Arial"/>
        <family val="2"/>
        <scheme val="minor"/>
      </rPr>
      <t>Om relevant:</t>
    </r>
    <r>
      <rPr>
        <sz val="10"/>
        <color rgb="FF000000"/>
        <rFont val="Arial"/>
        <family val="2"/>
        <scheme val="minor"/>
      </rPr>
      <t xml:space="preserve"> Har företaget erhållit hållbarhetsrelaterad certifiering eller märkning? Om JA, ge en kort beskrivning av dessa:</t>
    </r>
  </si>
  <si>
    <t>24(e)(vii)</t>
  </si>
  <si>
    <t>Förteckning över adresser och geolokalisering för väsentliga platser som ägs, hyrs eller förvaltas:</t>
  </si>
  <si>
    <t>adress, stad, land</t>
  </si>
  <si>
    <t>Plats 1</t>
  </si>
  <si>
    <t>Plats 2</t>
  </si>
  <si>
    <t>Plats 3</t>
  </si>
  <si>
    <t>Plats 4</t>
  </si>
  <si>
    <t>Plats 5</t>
  </si>
  <si>
    <t>Plats 6</t>
  </si>
  <si>
    <t>Plats 7</t>
  </si>
  <si>
    <t>Plats 8</t>
  </si>
  <si>
    <t>Plats 9</t>
  </si>
  <si>
    <t>Plats 10</t>
  </si>
  <si>
    <t>Plats 11</t>
  </si>
  <si>
    <t>Lokalisering av platser som ägs, hyrs eller förvaltas:</t>
  </si>
  <si>
    <r>
      <t xml:space="preserve">Om relevant: </t>
    </r>
    <r>
      <rPr>
        <sz val="10"/>
        <color rgb="FF000000"/>
        <rFont val="Arial"/>
        <family val="2"/>
        <scheme val="minor"/>
      </rPr>
      <t>Har företaget infört någon särskild praxis, särskilda policyer eller framtida initiativ som adresserar någon av följande hållbarhetsfrågor?</t>
    </r>
  </si>
  <si>
    <t>26-28</t>
  </si>
  <si>
    <t>C2 – Beskrivning av praxis, policyer och framtida initiativ för omställningen till en mer hållbar ekonomi</t>
  </si>
  <si>
    <t>47(a)</t>
  </si>
  <si>
    <t>47(b)</t>
  </si>
  <si>
    <t>47(c)</t>
  </si>
  <si>
    <t>47(d)</t>
  </si>
  <si>
    <r>
      <rPr>
        <b/>
        <sz val="10"/>
        <color rgb="FF000000"/>
        <rFont val="Arial"/>
        <family val="2"/>
        <scheme val="minor"/>
      </rPr>
      <t>Om relevant:</t>
    </r>
    <r>
      <rPr>
        <sz val="10"/>
        <color rgb="FF000000"/>
        <rFont val="Arial"/>
        <family val="2"/>
        <scheme val="minor"/>
      </rPr>
      <t xml:space="preserve"> Om företaget är ett kooperativ får det lämna upplysningar om</t>
    </r>
  </si>
  <si>
    <t>arbetstagares, användares eller andra berörda parters eller samhällens faktiska deltagande i styrningen,</t>
  </si>
  <si>
    <t>den finansiella investeringen i kapitalet eller tillgångarna hos aktörer inom den sociala ekonomin, enligt rådets rekommendation av den 29 september 2023 (exklusive donationer och bidrag) och</t>
  </si>
  <si>
    <t>eventuella begränsningar för utdelning av vinst kopplade till den ömsesidiga karaktären eller till karaktären hos verksamheter som består av tjänster av allmänt ekonomiskt intresse.</t>
  </si>
  <si>
    <t>48-49</t>
  </si>
  <si>
    <t>Om relevant:</t>
  </si>
  <si>
    <t>Beskriv målen relaterat till policy(er)</t>
  </si>
  <si>
    <t>Om företaget har infört särskild praxis, policyer eller framtida initiativ rapporterat under upplysning B2, ska det kortfattat beskriva dem och åtgärderna som följer av dem.</t>
  </si>
  <si>
    <t xml:space="preserve">Beskrivning av de viktigaste produktgrupperna och/eller tjänsterna som verksamheten erbjuder.
</t>
  </si>
  <si>
    <t>Beskrivning av betydande marknader som företaget är verksamt på (såsom B2B, grossistmarknader, detaljistmarknader, länder).</t>
  </si>
  <si>
    <t xml:space="preserve">Beskrivning av de viktigaste affärsförbindelserna (t.ex. viktiga leverantörer, kunder, distributionskanaler).
</t>
  </si>
  <si>
    <r>
      <rPr>
        <b/>
        <sz val="10"/>
        <color rgb="FF000000"/>
        <rFont val="Arial"/>
        <family val="2"/>
        <scheme val="minor"/>
      </rPr>
      <t>Om relevant:</t>
    </r>
    <r>
      <rPr>
        <sz val="10"/>
        <color rgb="FF000000"/>
        <rFont val="Arial"/>
        <family val="2"/>
        <scheme val="minor"/>
      </rPr>
      <t xml:space="preserve"> Har strategin centrala delar som rör eller påverkar hållbarhetsfrågor?
</t>
    </r>
  </si>
  <si>
    <t>Om ja, beskriv de centrala delarna av företagets affärsmodell och strategi som rör eller påverkar hållbarhetsfrågor.</t>
  </si>
  <si>
    <t>Tilläggsupplysningar</t>
  </si>
  <si>
    <t>Denna standard för frivillig rapportering har som syfte att stödja mikro-, små- och medelstora företag när det gäller att:</t>
  </si>
  <si>
    <t>a) ta fram upplysningar som bidrar till att tillgodose informationsbehoven hos stora företag som begär hållbarhetsupplysningar från sina leverantörer,
b) ta fram upplysningar som bidrar till att tillgodose informationsbehoven från banker och investerare, och därigenom ge företagen bättre tillgång till finansiering,
c) förbättra hanteringen av de hållbarhetsfrågor som företagen står inför, dvs. miljömässiga och sociala utmaningar som föroreningar samt arbetsstyrkans hälsa och säkerhet. Detta ger dem bättre förutsättningar för konkurrenskraftig tillväxt och gör dem mer motståndskraftiga på kort, medellång och lång sikt,
d) bidra till en mer hållbar och inkluderande ekonomi</t>
  </si>
  <si>
    <t>Länkar till VSME Standarden inlagda, engelsk</t>
  </si>
  <si>
    <t>Verifierat svenskt NSRS-verktyg med det norska NSRS-verktyget.</t>
  </si>
  <si>
    <t>Ska alltid rapporteres</t>
  </si>
  <si>
    <t>Denna rapport har upprättats i enlighet med: Grundmodul / Grundmodul och Omfattande modul</t>
  </si>
  <si>
    <t>Balansomslutning (i svenska kronor)</t>
  </si>
  <si>
    <t>Omsättning (i svenska kronor)</t>
  </si>
  <si>
    <t>B11 - Domar och böter för korruption och mutor</t>
  </si>
  <si>
    <t>63(a)</t>
  </si>
  <si>
    <t>Om ja, ange bötesbeloppet för brott mot lagar mot korruption och mutor</t>
  </si>
  <si>
    <t>Om ja, ange antalet fällande domar för brott mot lagar mot korruption och mutor</t>
  </si>
  <si>
    <t>C8 - Intäkter från viss verksamhet och undantag från EU:s referensvärden</t>
  </si>
  <si>
    <t xml:space="preserve">Intäkter </t>
  </si>
  <si>
    <t>63(b)</t>
  </si>
  <si>
    <t>63(c)</t>
  </si>
  <si>
    <t>63(d)</t>
  </si>
  <si>
    <t>Intäkter från odling och produktion av tobak</t>
  </si>
  <si>
    <t>Intäkter från fossila bränslen: kol</t>
  </si>
  <si>
    <t>Intäkter från fossila bränslen: olja</t>
  </si>
  <si>
    <t>Intäkter från fossila bränslen: gas</t>
  </si>
  <si>
    <t>Intäkter från kontroversiella vapen (antipersonella minor, klusterammunition, kemiska vapen och biologiska vapen)</t>
  </si>
  <si>
    <t>C9 – Könsfördelningskvoten i ledningsorganet</t>
  </si>
  <si>
    <t>Samlade intäkter som härrör från fossila bränslen (kol, olja och gas) (det vill säga att företaget har intäkter från prospektering, utvinning, exploatering, produktion, bearbetning, lagring, raffinering eller distribution, inklusive transport, lagring och handel, av fossila bränslen såsom de definieras i artikel 2.62 i Europaparlamentets och rådets förordning (EU) 2018/1999 17))</t>
  </si>
  <si>
    <t>Intäkter från kemikalieproduktion (tillverkning av bekämpningsmedel och andra lantbrukskemiska produkter)</t>
  </si>
  <si>
    <t>Har företaget relaterade intäkter från en eller flera av nedanstående sektorer?</t>
  </si>
  <si>
    <t>Företag överskrider EU:s Paris-anpassade referensvärden om:</t>
  </si>
  <si>
    <t>Har företaget ett ledningsorgan?</t>
  </si>
  <si>
    <t>Antal kvinnor i ledningsorganet</t>
  </si>
  <si>
    <t>Antal män i ledningsorganet</t>
  </si>
  <si>
    <t>Förhållandet mellan kvinnor och män i ledningsorganet</t>
  </si>
  <si>
    <t>1 % eller mer av intäkterna från prospektering, utvinning, exploatering, distribution eller raffinering av antracit och brunkol (lignit)</t>
  </si>
  <si>
    <t>10 % eller mer av intäkterna från prospektering, utvinning, distribution eller raffinering av eldningsolja</t>
  </si>
  <si>
    <t>50 % eller mer av intäkterna från prospektering, utvinning, produktion eller distribution av bränngas</t>
  </si>
  <si>
    <r>
      <t>50 % eller mer av intäkterna från elproduktion med en växthusgasinensitet på mer än 100 g CO</t>
    </r>
    <r>
      <rPr>
        <vertAlign val="subscript"/>
        <sz val="10"/>
        <color rgb="FF000000"/>
        <rFont val="Arial"/>
        <family val="2"/>
        <scheme val="minor"/>
      </rPr>
      <t>2</t>
    </r>
    <r>
      <rPr>
        <sz val="10"/>
        <color rgb="FF000000"/>
        <rFont val="Arial"/>
        <family val="2"/>
        <scheme val="minor"/>
      </rPr>
      <t>e/kWh</t>
    </r>
  </si>
  <si>
    <t>Företaget är uteslutet från EU:s referensvärden för anpassning till Parisavtalet</t>
  </si>
  <si>
    <r>
      <rPr>
        <b/>
        <sz val="10"/>
        <color rgb="FF000000"/>
        <rFont val="Arial"/>
        <family val="2"/>
        <scheme val="minor"/>
      </rPr>
      <t>Om relevant:</t>
    </r>
    <r>
      <rPr>
        <sz val="10"/>
        <color rgb="FF000000"/>
        <rFont val="Arial"/>
        <family val="2"/>
        <scheme val="minor"/>
      </rPr>
      <t xml:space="preserve"> Tilläggsupplysningar (indikatorer och/eller beskrivande upplysningar) som inte omfattas av standarden</t>
    </r>
  </si>
  <si>
    <t>STYRNINGSMÅTT</t>
  </si>
  <si>
    <t xml:space="preserve">C8 - Undantag från några av EU:s referensvärden </t>
  </si>
  <si>
    <t>39(a)</t>
  </si>
  <si>
    <t>39(b)</t>
  </si>
  <si>
    <t>39(c)</t>
  </si>
  <si>
    <r>
      <t>Om relevant:</t>
    </r>
    <r>
      <rPr>
        <sz val="10"/>
        <color rgb="FF000000"/>
        <rFont val="Arial"/>
        <family val="2"/>
        <scheme val="minor"/>
      </rPr>
      <t xml:space="preserve"> Anställningsland </t>
    </r>
  </si>
  <si>
    <t>Är företaget verksamt i mer än ett land?</t>
  </si>
  <si>
    <t>Antal anställda:</t>
  </si>
  <si>
    <t>Land där anställningskontraktet har ingåtts:</t>
  </si>
  <si>
    <t>Land C</t>
  </si>
  <si>
    <t>Land D</t>
  </si>
  <si>
    <t>Land E</t>
  </si>
  <si>
    <t>Land F</t>
  </si>
  <si>
    <t>Antal anställda som slutat under rapporteringsperioden</t>
  </si>
  <si>
    <t>Antal anställda i början av rapporteringsperioden</t>
  </si>
  <si>
    <t>Antal anställda vid slutet av rapporteringsperioden</t>
  </si>
  <si>
    <t>C5 – Ytterligare (allmänna) egenskaper som rör arbetskraften</t>
  </si>
  <si>
    <t>Förhållandet mellan kvinnor och män på ledningsnivå för rapporteringsperioden</t>
  </si>
  <si>
    <t>B9 – Arbetskraft - Hälsa och säkerhet</t>
  </si>
  <si>
    <t>41(a)</t>
  </si>
  <si>
    <t>Antalet registreringspliktiga arbetsrelaterade olyckor för rapporteringsåret</t>
  </si>
  <si>
    <t>41(b)</t>
  </si>
  <si>
    <t>Sjukfrånvaro</t>
  </si>
  <si>
    <t>Antalet arbetstimmar för en heltidsanställd under rapporteringsperioden</t>
  </si>
  <si>
    <t>Totalt antal årliga arbetstimmar för alla anställda under rapporteringsperioden</t>
  </si>
  <si>
    <t>42(a)</t>
  </si>
  <si>
    <t>Genomsnittlig bruttotimlön för manliga anställda</t>
  </si>
  <si>
    <t>Genomsnittlig bruttotimlön för kvinnliga anställda</t>
  </si>
  <si>
    <t>42(b)</t>
  </si>
  <si>
    <t>42(c)</t>
  </si>
  <si>
    <t>Procentuell andel anställda som omfattas av kollektivavtal</t>
  </si>
  <si>
    <t>Genomsnittligt antal utbildningstimmar per anställd, uppdelat efter kön under rapporteringsperioden:</t>
  </si>
  <si>
    <t>Kön:</t>
  </si>
  <si>
    <t>42(d)</t>
  </si>
  <si>
    <t>Man</t>
  </si>
  <si>
    <t>Kvinna</t>
  </si>
  <si>
    <t>Genomsnittligt antal årliga utbildningstimmar per anställd.</t>
  </si>
  <si>
    <t>C6 – Ytterligare information om den egna arbetskraften - policyer och processer för mänskliga rättigheter</t>
  </si>
  <si>
    <t>61(a)</t>
  </si>
  <si>
    <t>61(b)</t>
  </si>
  <si>
    <t>61(c)</t>
  </si>
  <si>
    <t>Ange annat innehåll som uppförandekoden eller policy för mänskliga rättigheter omfattar</t>
  </si>
  <si>
    <t>62(a)</t>
  </si>
  <si>
    <t>Om JA, omfattas följande:</t>
  </si>
  <si>
    <t>Om JA, är händelserna relaterat till:</t>
  </si>
  <si>
    <t>Har det förekommit bekräftade incidenter i företagets egen arbetskraft?</t>
  </si>
  <si>
    <t>C7 – Allvarliga negativa kränkingar av mänskliga rättigheter</t>
  </si>
  <si>
    <t>62(b)</t>
  </si>
  <si>
    <t>62(c)</t>
  </si>
  <si>
    <t>Känner företaget till bekräftade incidenter som involverar arbetstagare i värdekedjan, berörda samhällen, konsumenter och slutanvändare?</t>
  </si>
  <si>
    <t>Beskriv incidenter som involverar arbetstagare i värdekedjan, berörda samhällen, konsumenter och slutanvändare</t>
  </si>
  <si>
    <t>Balans mellan arbete och fritid</t>
  </si>
  <si>
    <t xml:space="preserve">Beskriv företagets policy om föräldraledighet, graviditet, adoption, och amningsledighet samt åtgärder för jämställdhet och frånvaro av diskriminering. </t>
  </si>
  <si>
    <t>Föräldraledighet</t>
  </si>
  <si>
    <t>Genomsnittligt antal veckor</t>
  </si>
  <si>
    <t>Annat (specificera nedan)</t>
  </si>
  <si>
    <t>Antalet kvinnor på ledningsnivå</t>
  </si>
  <si>
    <t>Antalet män på ledningsnivå</t>
  </si>
  <si>
    <t>Det totala antalet tillfälligt anställda som tillhandahålls genom bemanningsföretag</t>
  </si>
  <si>
    <t>Det totala antalet egenföretagare utan anställda som enbart arbetar för företaget</t>
  </si>
  <si>
    <t>Personalomsättning (%) under rapporteringsperioden</t>
  </si>
  <si>
    <t>Total energiförbrukning (i MWh)</t>
  </si>
  <si>
    <r>
      <t xml:space="preserve">Om relevant: </t>
    </r>
    <r>
      <rPr>
        <sz val="10"/>
        <color rgb="FF000000"/>
        <rFont val="Arial"/>
        <family val="2"/>
        <scheme val="minor"/>
      </rPr>
      <t>ange fördelningen av energiförbrukningen (i MWh)</t>
    </r>
  </si>
  <si>
    <t>Förnybar</t>
  </si>
  <si>
    <t>Icke-förnybar</t>
  </si>
  <si>
    <t>Elektricitet (som återspeglas i elräkningarna)</t>
  </si>
  <si>
    <t>Fjärrvärme</t>
  </si>
  <si>
    <t>Egenproducerad el</t>
  </si>
  <si>
    <t>B3 - Energiförbrukning</t>
  </si>
  <si>
    <t>B3 - Växthusgasutsläpp</t>
  </si>
  <si>
    <r>
      <t>Utsläpp av växthusgaser (tCO</t>
    </r>
    <r>
      <rPr>
        <b/>
        <vertAlign val="subscript"/>
        <sz val="10"/>
        <color rgb="FF000000"/>
        <rFont val="Arial"/>
        <family val="2"/>
        <scheme val="minor"/>
      </rPr>
      <t>2</t>
    </r>
    <r>
      <rPr>
        <b/>
        <sz val="10"/>
        <color rgb="FF000000"/>
        <rFont val="Arial"/>
        <family val="2"/>
        <scheme val="minor"/>
      </rPr>
      <t>e) för rapporteringsåret</t>
    </r>
  </si>
  <si>
    <r>
      <t>Brutto Scope 1 utsläpp i tCO</t>
    </r>
    <r>
      <rPr>
        <b/>
        <vertAlign val="subscript"/>
        <sz val="10"/>
        <color rgb="FF000000"/>
        <rFont val="Arial"/>
        <family val="2"/>
        <scheme val="minor"/>
      </rPr>
      <t>2</t>
    </r>
    <r>
      <rPr>
        <b/>
        <sz val="10"/>
        <color rgb="FF000000"/>
        <rFont val="Arial"/>
        <family val="2"/>
        <scheme val="minor"/>
      </rPr>
      <t>eq</t>
    </r>
  </si>
  <si>
    <r>
      <t>Brutto Scope 2 utsläpp i tCO</t>
    </r>
    <r>
      <rPr>
        <b/>
        <vertAlign val="subscript"/>
        <sz val="10"/>
        <color rgb="FF000000"/>
        <rFont val="Arial"/>
        <family val="2"/>
        <scheme val="minor"/>
      </rPr>
      <t>2</t>
    </r>
    <r>
      <rPr>
        <b/>
        <sz val="10"/>
        <color rgb="FF000000"/>
        <rFont val="Arial"/>
        <family val="2"/>
        <scheme val="minor"/>
      </rPr>
      <t>eq (platsbaserat)</t>
    </r>
  </si>
  <si>
    <t>Totala Scope 1 och 2 utsläpp (platsbaserat)</t>
  </si>
  <si>
    <t>Scope 3 - om relevant</t>
  </si>
  <si>
    <t>Totala Scope 3 utsläpp</t>
  </si>
  <si>
    <t>Totala Scope 1, Scope 2 och Scope 3 utsläpp (platsbaserad metod)</t>
  </si>
  <si>
    <t>Totala Scope 1, Scope 2 och Scope 3 utsläpp (marknadsbaserad metod)</t>
  </si>
  <si>
    <t>5. Avfall genererat i verksamheten</t>
  </si>
  <si>
    <t>7. Anställdas pendling till och från arbetet</t>
  </si>
  <si>
    <t>8. Leasade tillgångar uppströms</t>
  </si>
  <si>
    <r>
      <t>Brutto Scope 2 utsläpp i tCO</t>
    </r>
    <r>
      <rPr>
        <b/>
        <vertAlign val="subscript"/>
        <sz val="10"/>
        <color rgb="FF000000"/>
        <rFont val="Arial"/>
        <family val="2"/>
        <scheme val="minor"/>
      </rPr>
      <t>2</t>
    </r>
    <r>
      <rPr>
        <b/>
        <sz val="10"/>
        <color rgb="FF000000"/>
        <rFont val="Arial"/>
        <family val="2"/>
        <scheme val="minor"/>
      </rPr>
      <t>eq (marknadsbaserat) frivilligt</t>
    </r>
  </si>
  <si>
    <t>Totala Scope 1 och 2 utsläpp (marknadsbaserat) - frivilligt</t>
  </si>
  <si>
    <t>Totala MWh</t>
  </si>
  <si>
    <t>Växthusgasintensitet baserad på omsättning</t>
  </si>
  <si>
    <t xml:space="preserve">Växthusgasintensitet baserad på antalet anställda </t>
  </si>
  <si>
    <t>Beskriv den metod som använts för att samla in insamlad data och eventuell osäkerhet relaterad till insamlad data</t>
  </si>
  <si>
    <t>54(a-d)</t>
  </si>
  <si>
    <t>Har företaget fastställt mål för minskning av växthusgasutsläpp?</t>
  </si>
  <si>
    <t>Om företaget har satt mål för minskning av växthusgasutsläppen:</t>
  </si>
  <si>
    <t>Nuvarande rapporteringsår</t>
  </si>
  <si>
    <t xml:space="preserve">Basår </t>
  </si>
  <si>
    <t xml:space="preserve">Målår </t>
  </si>
  <si>
    <r>
      <t>Brutto Scope 1 utsläpp i tCO</t>
    </r>
    <r>
      <rPr>
        <vertAlign val="subscript"/>
        <sz val="10"/>
        <color rgb="FF000000"/>
        <rFont val="Arial"/>
        <family val="2"/>
        <scheme val="minor"/>
      </rPr>
      <t>2</t>
    </r>
    <r>
      <rPr>
        <sz val="10"/>
        <color rgb="FF000000"/>
        <rFont val="Arial"/>
        <family val="2"/>
        <scheme val="minor"/>
      </rPr>
      <t>eq</t>
    </r>
  </si>
  <si>
    <t>Procentuell minskning jämfört med basåret</t>
  </si>
  <si>
    <r>
      <t>Brutto Scope 2 utsläpp i tCO</t>
    </r>
    <r>
      <rPr>
        <vertAlign val="subscript"/>
        <sz val="10"/>
        <color rgb="FF000000"/>
        <rFont val="Arial"/>
        <family val="2"/>
        <scheme val="minor"/>
      </rPr>
      <t>2</t>
    </r>
    <r>
      <rPr>
        <sz val="10"/>
        <color rgb="FF000000"/>
        <rFont val="Arial"/>
        <family val="2"/>
        <scheme val="minor"/>
      </rPr>
      <t>eq (platsbaserat)</t>
    </r>
  </si>
  <si>
    <r>
      <t>Brutto Scope 2 utsläpp i tCO</t>
    </r>
    <r>
      <rPr>
        <vertAlign val="subscript"/>
        <sz val="10"/>
        <color rgb="FF000000"/>
        <rFont val="Arial"/>
        <family val="2"/>
        <scheme val="minor"/>
      </rPr>
      <t>2</t>
    </r>
    <r>
      <rPr>
        <sz val="10"/>
        <color rgb="FF000000"/>
        <rFont val="Arial"/>
        <family val="2"/>
        <scheme val="minor"/>
      </rPr>
      <t>eq (marknadsbaserat) - frivillig</t>
    </r>
  </si>
  <si>
    <t>54(e)</t>
  </si>
  <si>
    <t>Lista över huvudsakliga åtgärder som planeras genomföras för att nå målen</t>
  </si>
  <si>
    <t>Om ja, ange statusen för införandet av omställningsplanen för begränsning av klimatförändringarna</t>
  </si>
  <si>
    <t xml:space="preserve">Om företaget har antagit en omställningsplan för klimatförändringarna. Beskriv innehållet i planen och förklara hur den bidrar till att begränsa växthusgasutsläpp. </t>
  </si>
  <si>
    <t>Om företaget är verksamt i sektorer med stor klimatpåverkan och inte har en omställningsplan för begränsning av klimatförändringarna ska det ange om och i så fall när det kommer att anta en sådan omställningsplan.</t>
  </si>
  <si>
    <t xml:space="preserve">Är företaget verksamt i branscher med stor klimatpåverkan? </t>
  </si>
  <si>
    <t xml:space="preserve">Har företaget identifierat klimatrelaterade risker och klimatrelaterade omställningshändelser, som skapar bruttoklimatrelaterade risker för företaget.
</t>
  </si>
  <si>
    <t>57(a)</t>
  </si>
  <si>
    <t>57(b)</t>
  </si>
  <si>
    <t>57(c)</t>
  </si>
  <si>
    <t>57(d)</t>
  </si>
  <si>
    <t>Upplysning om hur företaget har bedömt tillgångarnas, verksamhetens och värdekedjans exponering och sårbarhet för dessa risker och omställningshändelser</t>
  </si>
  <si>
    <t>Om ja, beskriv de klimatrelaterade riskerna och omställningshändelserna</t>
  </si>
  <si>
    <t>Upplys om tidshorisonterna för identifierade klimatrelaterade risker och omställningshändelser</t>
  </si>
  <si>
    <t>Upplys om möjliga negativa effekter av klimatrisker som kan påverka företagets finansiella resultat eller verksamhet på kort, medellång eller lång sikt, och ange om det anser att riskerna är höga, medelhöga eller låga</t>
  </si>
  <si>
    <t>B4 – Förorening av luft, vatten och mark</t>
  </si>
  <si>
    <t>Utsläpp till (luft, vatten eller mark)</t>
  </si>
  <si>
    <t>Utsläpp (kg eller ton)</t>
  </si>
  <si>
    <t xml:space="preserve">Typ av förorening </t>
  </si>
  <si>
    <r>
      <rPr>
        <b/>
        <sz val="10"/>
        <color rgb="FF000000"/>
        <rFont val="Arial"/>
        <family val="2"/>
        <scheme val="minor"/>
      </rPr>
      <t>Om relevant:</t>
    </r>
    <r>
      <rPr>
        <sz val="10"/>
        <color rgb="FF000000"/>
        <rFont val="Arial"/>
        <family val="2"/>
        <scheme val="minor"/>
      </rPr>
      <t xml:space="preserve"> företaget har redan föroreningar som det enligt lag är skyldigt att rapportera till myndigheter eller redan rapporterar frivilligt genom ett miljöledningssystem. </t>
    </r>
  </si>
  <si>
    <t>Om den här informationen är offentligt tillgänglig ange URL-länken till dokumentet</t>
  </si>
  <si>
    <t>B5 – Biologisk mångfald</t>
  </si>
  <si>
    <r>
      <rPr>
        <b/>
        <sz val="10"/>
        <color rgb="FF000000"/>
        <rFont val="Arial"/>
        <family val="2"/>
        <scheme val="minor"/>
      </rPr>
      <t>Om relevant:</t>
    </r>
    <r>
      <rPr>
        <sz val="10"/>
        <color rgb="FF000000"/>
        <rFont val="Arial"/>
        <family val="2"/>
        <scheme val="minor"/>
      </rPr>
      <t xml:space="preserve"> ange antal platser och yta av områden som företaget äger, arrenderar eller förvaltar i eller i närheten av ett område, som är känsligt för biologisk mångfald:</t>
    </r>
  </si>
  <si>
    <t>Platsen är i ett område med känslig biologisk mångfald</t>
  </si>
  <si>
    <t>Platsen är nära ett område med känslig biologisk mångfald</t>
  </si>
  <si>
    <t>C4 – Klimatrisker</t>
  </si>
  <si>
    <t>Plats – område 1</t>
  </si>
  <si>
    <t>Plats – område 2</t>
  </si>
  <si>
    <t>Plats – område 3</t>
  </si>
  <si>
    <t>Plats – område 4</t>
  </si>
  <si>
    <t>Plats – område 5</t>
  </si>
  <si>
    <t>Plats – område 6</t>
  </si>
  <si>
    <t>Plats – område 7</t>
  </si>
  <si>
    <t>Total markanvändning</t>
  </si>
  <si>
    <t>Total hårdgjord yta</t>
  </si>
  <si>
    <r>
      <t xml:space="preserve">Total </t>
    </r>
    <r>
      <rPr>
        <i/>
        <sz val="10"/>
        <color rgb="FF000000"/>
        <rFont val="Arial"/>
        <family val="2"/>
        <scheme val="minor"/>
      </rPr>
      <t>naturorienterad yta</t>
    </r>
    <r>
      <rPr>
        <sz val="10"/>
        <color rgb="FF000000"/>
        <rFont val="Arial"/>
        <family val="2"/>
        <scheme val="minor"/>
      </rPr>
      <t xml:space="preserve"> inom platsen</t>
    </r>
  </si>
  <si>
    <r>
      <t xml:space="preserve">Total </t>
    </r>
    <r>
      <rPr>
        <i/>
        <sz val="10"/>
        <color rgb="FF000000"/>
        <rFont val="Arial"/>
        <family val="2"/>
        <scheme val="minor"/>
      </rPr>
      <t>naturorienterad yta</t>
    </r>
    <r>
      <rPr>
        <sz val="10"/>
        <color rgb="FF000000"/>
        <rFont val="Arial"/>
        <family val="2"/>
        <scheme val="minor"/>
      </rPr>
      <t xml:space="preserve"> utanför platsen</t>
    </r>
  </si>
  <si>
    <t>B6 – Vatten</t>
  </si>
  <si>
    <r>
      <t>Kubikmeter (m</t>
    </r>
    <r>
      <rPr>
        <b/>
        <vertAlign val="superscript"/>
        <sz val="10"/>
        <color rgb="FF000000"/>
        <rFont val="Arial"/>
        <family val="2"/>
        <scheme val="minor"/>
      </rPr>
      <t>3</t>
    </r>
    <r>
      <rPr>
        <b/>
        <sz val="10"/>
        <color rgb="FF000000"/>
        <rFont val="Arial"/>
        <family val="2"/>
        <scheme val="minor"/>
      </rPr>
      <t>)</t>
    </r>
  </si>
  <si>
    <t>Platser I områden med hög vattenstress</t>
  </si>
  <si>
    <t>Total vattenförbrukning</t>
  </si>
  <si>
    <t>B7 – Resursanvändning, cirkulär ekonomi och avfallshantering</t>
  </si>
  <si>
    <r>
      <rPr>
        <b/>
        <sz val="10"/>
        <color rgb="FF000000"/>
        <rFont val="Arial"/>
        <family val="2"/>
        <scheme val="minor"/>
      </rPr>
      <t>Om ja</t>
    </r>
    <r>
      <rPr>
        <sz val="10"/>
        <color rgb="FF000000"/>
        <rFont val="Arial"/>
        <family val="2"/>
        <scheme val="minor"/>
      </rPr>
      <t>, beskriv hur företaget tillämpar principerna</t>
    </r>
  </si>
  <si>
    <t>Företaget tillämpar principerna för cirkulär ekonomi och beskriv i så fall hur de tillämpas</t>
  </si>
  <si>
    <r>
      <rPr>
        <b/>
        <sz val="10"/>
        <color rgb="FF000000"/>
        <rFont val="Arial"/>
        <family val="2"/>
        <scheme val="minor"/>
      </rPr>
      <t>Om relevant:</t>
    </r>
    <r>
      <rPr>
        <sz val="10"/>
        <color rgb="FF000000"/>
        <rFont val="Arial"/>
        <family val="2"/>
        <scheme val="minor"/>
      </rPr>
      <t xml:space="preserve"> Tilläggsupplysningar om andra sociala och/eller verksamhetsspecifika upplysningar</t>
    </r>
  </si>
  <si>
    <r>
      <rPr>
        <b/>
        <sz val="10"/>
        <color rgb="FF000000"/>
        <rFont val="Arial"/>
        <family val="2"/>
        <scheme val="minor"/>
      </rPr>
      <t>Om relevant:</t>
    </r>
    <r>
      <rPr>
        <sz val="10"/>
        <color rgb="FF000000"/>
        <rFont val="Arial"/>
        <family val="2"/>
        <scheme val="minor"/>
      </rPr>
      <t xml:space="preserve"> Tilläggsopplysningar om andra allmänna och/eller verksamhetspecifika upplysningar för rapporteringsperioden.</t>
    </r>
  </si>
  <si>
    <t>38 (a) och (b)</t>
  </si>
  <si>
    <t>Icke-farligt avfall</t>
  </si>
  <si>
    <t>Plast</t>
  </si>
  <si>
    <t>Avfallstyp 1</t>
  </si>
  <si>
    <t>Blandavfall</t>
  </si>
  <si>
    <t>Avfall som går till bortskaffning (deponi) eller energiåtervinning (förbränning)</t>
  </si>
  <si>
    <t>Avfall som går till materialåtervinning eller återanvändning</t>
  </si>
  <si>
    <t>Avfallstyp 2</t>
  </si>
  <si>
    <t>Avfallstyp 3</t>
  </si>
  <si>
    <t>Avfallstyp 4</t>
  </si>
  <si>
    <t>Avfallstyp 5</t>
  </si>
  <si>
    <t>Avfallstyp 6</t>
  </si>
  <si>
    <t>Avfallstyp 7</t>
  </si>
  <si>
    <t>Avfallstyp 8</t>
  </si>
  <si>
    <t>Avfallstyp 9</t>
  </si>
  <si>
    <t>Total mängd icke-farligt avfall</t>
  </si>
  <si>
    <t>Total mängd farligt avfall</t>
  </si>
  <si>
    <t>Total mängd avfall</t>
  </si>
  <si>
    <t>Mätenhet (kg/t/m3)</t>
  </si>
  <si>
    <t>38 (c)</t>
  </si>
  <si>
    <t>Materialtyp</t>
  </si>
  <si>
    <t>Massa / volym</t>
  </si>
  <si>
    <t>Om relevant: Årligt massaflöde av relevanta material som använts i verksamheten</t>
  </si>
  <si>
    <t>Definition</t>
  </si>
  <si>
    <t>Förebyggande av olyckor avser policyer och initiativ för att förebygga arbetsplatsolyckor och säkerställa anställdas säkerhet och välbefinnande. Detta omfattar inte bara åtgärder för att minska fysiska risker, utan även att främja en säker och inkluderande arbetsmiljö fri från diskriminering och trakasserier.</t>
  </si>
  <si>
    <t>Åtgärder</t>
  </si>
  <si>
    <t>Med åtgärder menas i) åtgärder och åtgärdsplaner (däribland omställningsplaner) som vidtas för att säkerställa att företaget uppnår de mål som fastställts, och genom vilka företaget eftersträvar att ta itu med väsentliga konsekvenser, risker och möjligheter, och ii) beslut om att stödja dessa med finansiella resurser, personalresurser eller tekniska resurser.</t>
  </si>
  <si>
    <t>Berörda samhällen</t>
  </si>
  <si>
    <t>Människor, en grupp eller grupper som bor och arbetar i samma geografiska område som har påverkats, eller som kan påverkas, av det rapporterande företagets verksamhet eller i tidigare eller senare led i dess värdekedja. Berörda samhällen kan vara samhällen som ligger i direkt anslutning till den plats där företaget har verksamhet eller längre bort. I begreppet ingår faktiskt och potentiellt påverkade urfolk.</t>
  </si>
  <si>
    <t>Område med känslig biologisk mångfald</t>
  </si>
  <si>
    <t>Områden med känslig biologisk mångfald omfattar Natura 2000-nätverket av skyddade områden, Unescos världsarvsområden och viktiga områden för biologisk mångfald liksom andra skyddade områden enligt tillägg D till bilaga II till kommissionens delegerade förordning (EU) 2021/2139.</t>
  </si>
  <si>
    <t>Mutor</t>
  </si>
  <si>
    <t>Gåvor i form av pengar eller något annat som oärligt ges till någon för att övertala denne om att agera i givarens favör.</t>
  </si>
  <si>
    <t>Arbete som berövar barn deras barndom, potential och värdighet och som är skadligt för deras fysiska och psykiska utveckling. Det omfattar arbete som är psykiskt, fysiskt, socialt eller moraliskt farligt och skadligt för barn och/eller inverkar på deras skolgång (genom att de inte får möjlighet att gå i skolan).</t>
  </si>
  <si>
    <t>Kollektiva förhandlingar</t>
  </si>
  <si>
    <t>Alla förhandlingar mellan en arbetsgivare, en grupp arbetstagare eller en eller flera arbetsgivarorganisationer å ena sidan och en eller flera fackföreningar eller, i avsaknad av sådana, arbetstagarföreträdare som valts och godkänts av arbetstagarna i enlighet med nationella lagar och regler å andra sidan, för att i) bestämma arbets- och anställningsvillkor och/eller ii) reglera förhållandet mellan arbetsgivare och arbetstagare och/eller reglera förhållandet mellan arbetsgivare och deras organisationer och en eller flera arbetstagarorganisationer.</t>
  </si>
  <si>
    <t>Korruption</t>
  </si>
  <si>
    <t>När anförtrodd makt utnyttjas för egen vinning, vilket kan ske på anstiftan av en person eller en organisation. Det kan ske i form av smörjpengar, bedrägeri, utpressning, hemliga samförstånd eller penningtvätt. Det kan även vara när någon inom ramen för företagets affärsverksamhet till någon erbjuder eller från någon tar emot en gåva, ett lån, en avgift, en belöning eller någon annan fördel för att göra något som är ohederligt eller olagligt eller som utgör trolöshet mot huvudman. Det kan vara fördelar i form av pengar eller in natura, som gratis varor, gåvor, resor eller särskilda personliga tjänster som ges för att uppnå otillbörlig fördel eller som kan resultera i moralisk press att ta emot en sådan fördel.</t>
  </si>
  <si>
    <t>Konsumenter</t>
  </si>
  <si>
    <t>Personer som förvärvar, konsumerar eller använder varor och tjänster för personligt bruk, antingen för eget eller för någon annans bruk, och inte för att sälja vidare eller i kommersiellt syfte, eller närings-, affärs-, hantverks- eller yrkesverksamhet.</t>
  </si>
  <si>
    <t>Säkerhetsskyddsklassificerade uppgifter</t>
  </si>
  <si>
    <t>Principer för en cirkulär ekonomi</t>
  </si>
  <si>
    <t>De europeiska principerna för cirkulär ekonomi är användbarhet, återanvändbarhet, reparerbarhet, demontering, återtillverkning eller renovering, materialåtervinning, möjlighet att återcirkulera genom det biologiska kretsloppet, eventuell annan optimering av produkt- och materialanvändningen.</t>
  </si>
  <si>
    <t>Arbetet med anpassningen till faktiska och förväntade klimatförändringar och deras effekter.</t>
  </si>
  <si>
    <t>Klimatrelaterade fysiska risker</t>
  </si>
  <si>
    <t>Risker till följd av klimatförändringarna som kan vara händelsestyrda (akuta) eller orsakas av långsiktiga (kroniska) förändringar av klimatmönstren. Akuta fysiska risker uppkommer genom särskilda faror, i synnerhet väderrelaterade händelser såsom stormar, översvämningar, bränder eller värmeböljor. Kroniska fysiska risker uppstår till följd av långsiktiga förändringar i klimatet, till exempel temperaturförändringar och deras effekter i form av stigande havsnivåer, minskad tillgång till vatten, förlust av biologisk mångfald och förändrad markproduktivitet.</t>
  </si>
  <si>
    <t>Direkta växthusgasutsläpp från källor som företaget äger eller kontrollerar.</t>
  </si>
  <si>
    <t>Diskriminering kan förekomma direkt eller indirekt. Direkt diskriminering är när en person behandlas mindre gynnsamt jämfört med hur andra i en liknande situation har, eller skulle ha, behandlats. Indirekt diskriminering är när en till synes neutral regel missgynnar en person eller en grupp som har vissa gemensamma egenskaper.</t>
  </si>
  <si>
    <t>Anställd</t>
  </si>
  <si>
    <t>En person är anställd när det finns ett anställningsförhållande till ett företag enligt nationell lagstiftning eller praxis.</t>
  </si>
  <si>
    <t>Slutanvändare</t>
  </si>
  <si>
    <t>Personer som är de sista, eller som är tänkta att vara de sista, att använda en viss vara eller tjänst.</t>
  </si>
  <si>
    <t>Varje arbete eller tjänst som avfordras en person under hot om straff och till vars utförande ifrågavarande person icke erbjudit sig av fri vilja enligt ILO:s konvention angående tvångs- eller obligatoriskt arbete 1930 (nr 29). I detta begrepp ingår alla situationer där personer på något sätt tvingas att utföra arbete.</t>
  </si>
  <si>
    <t>Definierad term</t>
  </si>
  <si>
    <t>Klagomålsmekanism</t>
  </si>
  <si>
    <t>Alla standardiserade, statliga eller inte statliga, förfaranden inom eller utanför rättsväsendet, som intressenter kan använda sig av för att anmäla eller uppmärksamma missförhållanden och söka gottgörelse. Statliga klagomålsmekanismer, inom eller utanför rättsväsendet, kan vara domstolar, arbetsdomstolar, institutioner för mänskliga rättigheter, nationella kontaktpunkter för OECD:s riktlinjer för multinationella företag, ombudsmän, konsumentskyddsorgan, tillsynsmyndigheter eller myndigheter som tar emot klagomål eller anmälningar. Icke-statliga klagomålsmekanismer kan vara sådana som sköts av företaget självt, antingen på egen hand eller tillsammans med intressenter, till exempel klagomålsmekanismer på operativ nivå och kollektiva förhandlingar, inklusive mekanismer som inrättats genom kollektiva förhandlingar. Det kan även vara mekanismer som sköts av branschorganisationer, internationella organisationer, organisationer i civilsamhället eller sammanslutningar bestående av olika intressenter. Klagomålsmekanismer på operativ nivå sköts av organisationen själv, antingen på egen hand eller i samarbete med andra parter, och hit kan organisationens intressenter vända sig direkt. Genom dessa kan missförhållanden upptäckas och åtgärdas snabbt och direkt innan både skadan och missförhållandet hinner eskalera. De utgör även ett sätt för organisationen att få in information från de som är direkt berörda om huruvida den tillbörliga aktsamhet som man iakttar är effektiv. Enligt FN:s vägledande princip 31 måste klagomålsmekanismer, för att vara effektiva, vara legitima, tillgängliga, förutsebara, likvärdiga, öppna, förenliga med rättigheterna och en källa till fortsatt lärande. Utöver dessa kriterier bör klagomålsmekanismer på operativ nivå även bygga på samarbete och dialog för att vara effektiva. Det kan vara svårare för en organisation att bedöma effektivitet i klagomålsmekanismer där man själv deltar jämfört med mekanismer som man själv har inrättat.</t>
  </si>
  <si>
    <t>I denna standard avses med växthusgaser de sex gaser som förtecknas i Kyotoprotokollet: koldioxid (CO2), metan (CH4), dikväveoxid (N2O), kvävetrifluorid (NF3), fluorkolväten (HFC), perfluorkolväten (PFC), och svavelhexafluorid (SF6).</t>
  </si>
  <si>
    <t>Styrning</t>
  </si>
  <si>
    <t>Styrningen är det system av regler, metoder och processer genom vilket ett företag styrs och kontrolleras.</t>
  </si>
  <si>
    <t>Bruttoutsläpp av växthusgaser</t>
  </si>
  <si>
    <t>Bruttoutsläpp av växthusgaser är de totala växthusgasutsläpp som företaget släpper ut i atmosfären, utan att beakta några avdrag för koldioxidupptag eller andra justeringar.</t>
  </si>
  <si>
    <t>Avfall med en eller flera av de farliga egenskaper som förtecknas i bilaga III till Europaparlamentets och rådets direktiv 2008/98/EG om avfall.</t>
  </si>
  <si>
    <t>Rekrytering, transport, överföring, hysande eller mottagande av personer, inbegripet utbyte eller överföring av kontroll över dessa personer, genom hot om eller användning av våld eller andra former av tvång, bortförande, bedrägeri, vilseledande, maktmissbruk eller missbruk av en persons utsatta situation eller givande eller mottagande av betalning eller förmåner för att erhålla samtycke från en person som har kontroll över en annan person i syfte att utnyttja denna person.</t>
  </si>
  <si>
    <t>Incident</t>
  </si>
  <si>
    <t>En rättslig åtgärd eller anmälan som företaget eller en behörig myndighet får in genom ett formellt förfarande, eller ett fall av bristande efterlevnad som företaget har upptäckt genom fastställda förfaranden. Det kan röra sig om fastställda förfaranden för att upptäcka bristande efterlevnad, revisioner av ledningssystem, formella kontrollrutiner eller klagomålsmekanismer.</t>
  </si>
  <si>
    <t>Indirekta utsläpp är en konsekvens av företagets verksamheter, men äger rum vid källor som ett annat företag äger eller kontrollerar. Scope 2-växthusgasutsläpp är indirekta utsläpp från alstringen av inköpt eller förvärvad elektricitet, ånga, värme eller kylning som företaget förbrukar.</t>
  </si>
  <si>
    <t>(Förändrad) markanvändning</t>
  </si>
  <si>
    <t>Människans användning av ett visst område för vissa syften (som bostäder, jordbruk, rekreation eller industri). Påverkas av marktäcket (gräs, asfalt, träd, öppen jord, vatten osv.). Med förändrad markanvändning avses en förändring i hur mark används eller förvaltas av människan som kan leda till förändrat marktäcke.</t>
  </si>
  <si>
    <t>Utsläpp från el, värme, ånga och kylning som köps eller förvärvas och förbrukas av det rapporterande företaget, beräknade med hjälp av den platsbaserade ”fördelningsmetoden”, som fördelar utsläppen från producenten till slutanvändarna. De återspeglar den genomsnittliga utsläppsintensiteten hos de nät där energiförbrukningen inträffar och använder främst uppgifter om genomsnittliga utsläppsfaktorer för nätet. Typiska källor till Scope 2-utsläpp är all utrustning som förbrukar el (elmotorer, belysning, byggnader osv.), värme (uppvärmning i industriprocesser, byggnader osv.), ånga (industriprocesser) och kylning (industriprocesser, byggnader osv.).</t>
  </si>
  <si>
    <t>Naturorienterad yta</t>
  </si>
  <si>
    <t>En ”naturorienterad yta” är en yta som främst är avsedd för bevarande eller restaurering av natur. De kan finnas inom platsen och inbegriper tak, fasader eller vattendränering som har utformats i syfte att främja biologisk mångfald. Naturorienterade ytor kan också vara belägna utanför organisationens plats under förutsättning att ytan ägs eller förvaltas av organisationen och i första hand är avsedd att främja biologisk mångfald.</t>
  </si>
  <si>
    <t>Nära område med känslig biologisk mångfald</t>
  </si>
  <si>
    <t>Nära, i samband med B5 – Biologisk mångfald, ska avse ett område som (delvis) överlappar eller gränsar till ett område med känslig biologisk mångfald.</t>
  </si>
  <si>
    <t>Egen arbetskraft/egna medarbetare</t>
  </si>
  <si>
    <t>Medarbetare som är anställda av företaget (anställda) och medarbetare som inte är anställda utan antingen är enskilda uppdragstagare som utför arbete för företaget (egenföretagare) eller personer som tillhandahålls genom bemanningsföretag (Nace-kod O78).</t>
  </si>
  <si>
    <t>Ersättning</t>
  </si>
  <si>
    <t>Den gängse grund- eller minimilönen samt all övrig ersättning i form av kontanter eller naturaförmåner som arbetstagaren mottar, direkt eller indirekt (lönetillägg eller rörliga ersättningar), av sin arbetsgivare på grund av anställningen. Lönenivå avser årslön brutto och motsvarande timlön brutto. Medianlönenivå avser nivån på lönen för den arbetstagare som ligger i mitten av lönefältet, där hälften av arbetstagarna tjänar mer och hälften tjänar mindre.</t>
  </si>
  <si>
    <t>Policy</t>
  </si>
  <si>
    <t>Radioaktivt avfall</t>
  </si>
  <si>
    <t>Allt radioaktiv material i gasform, flytande form eller fast form för vilket ingen ytterligare användning planeras, i enlighet med artikel 3.7 i rådets direktiv 2011/70/Euratom(1).</t>
  </si>
  <si>
    <t>Registreringspliktig arbetsrelaterad olycka/ arbetsrelaterad skada eller ohälsa</t>
  </si>
  <si>
    <t>Materialåtervinning</t>
  </si>
  <si>
    <t>Varje form av återvinningsförfarande genom vilket avfallsmaterial upparbetas till produkter, material eller ämnen, antingen för det ursprungliga ändamålet eller för andra ändamål. Detta omfattar upparbetning av organiskt material men inte energiåtervinning och upparbetning till material som ska användas som bränsle eller fyllmaterial.</t>
  </si>
  <si>
    <t>Förnybara energikällor</t>
  </si>
  <si>
    <t>Energi från förnybara, icke-fossila energikällor, nämligen vindenergi, solenergi (termisk solenergi och fotovoltaisk solenergi) och geotermisk energi, omgivningsenergi, tidvattensenergi, vågenergi och annan havsenergi, vattenkraft, biomassa, deponigas, gas från avloppsreningsverk samt biogas(2).</t>
  </si>
  <si>
    <t>Hårdgjord yta</t>
  </si>
  <si>
    <t>En ”hårdgjord yta” är en yta där den ursprungliga marken har täckts (t.ex. vägar) och därmed gjorts ogenomtränglig. Denna ogenomtränglighet kan medföra miljöpåverkan.</t>
  </si>
  <si>
    <t>Känsliga uppgifter</t>
  </si>
  <si>
    <t>Platsen för en eller flera fysiska anläggningar. Om det finns mer än en fysisk anläggning från samma eller olika ägare eller verksamhetsutövare och viss infrastruktur och vissa anläggningar delas, kan hela det område där den fysiska anläggningen är belägen utgöra en plats.</t>
  </si>
  <si>
    <t>Mål</t>
  </si>
  <si>
    <t>Mätbara, utfallsinriktade och tidsbundna mål som små eller medelstora företag avser att uppnå med avseende på hållbarhetsfrågor. De kan fastställas frivilligt av små eller medelstora företag eller härröra från rättsliga krav på företaget.</t>
  </si>
  <si>
    <t>Tidshorisonter</t>
  </si>
  <si>
    <t>Utbildning</t>
  </si>
  <si>
    <t>De aktiviteter som företaget anordnar för att medarbetarna ska upprätthålla och/eller förbättra sin kompetens och kunskapsnivå. Utbildning kan ske på olika sätt, t.ex. på plats eller på internet.</t>
  </si>
  <si>
    <t>Värdekedja</t>
  </si>
  <si>
    <t>Hela raden med aktiviteter, resurser och förbindelser som har samband med företagets affärsmodell och den externa miljö där det är verksamt. En värdekedja innefattar de verksamheter, resurser och förbindelser som företaget använder och förlitar sig på för att skapa sina produkter eller tjänster, från idéstadiet till leverans, konsumtion och avslutad livslängd. Till relevanta verksamheter, resurser och förbindelser hör a) de i företagets egna operativa verksamhet, såsom personalresurser, b) de i dess leverans-, marknadsförings- och distributionskanaler, såsom källor till material och tjänster och försäljning och leverans av produkter och tjänster, och c) de finansiella, geografiska, geopolitiska och regleringsmässiga miljöer där företaget är verksamt. Värdekedjan innefattar aktörer i tidigare och senare led än företaget. Aktörer i tidigare led än företaget (t.ex. leverantörer) tillhandahåller produkter eller tjänster som används för att utveckla företagets produkter eller tjänster. Enheter i senare led än företaget (t.ex. distributörer, kunder) tar emot produkter eller tjänster från företaget.</t>
  </si>
  <si>
    <t>Lön</t>
  </si>
  <si>
    <t>Bruttolönen, utan rörliga delar som övertidsersättning och prestationsersättningar och utan olika slag av tillägg om de inte är garanterade.</t>
  </si>
  <si>
    <t>Den mängd vatten som tas in inom ett företags område (eller anläggning) och som inte släpps ut i vattenmiljön igen eller överförs till en tredje part under rapporteringsperioden.</t>
  </si>
  <si>
    <t>Den sammanlagda mängd vatten som tas in från alla källor till ett företags område för användning under rapporteringsperioden.</t>
  </si>
  <si>
    <t>En person som utför arbete i företagets värdekedja oavsett om det finns något avtalsförhållande till företaget och oavsett hur det avtalsförhållandet ser ut. I de europeiska standarderna för hållbarhetsrapportering avser arbetstagare i värdekedjan alla arbetstagare i företagets värdekedja i tidigare och senare led som påverkas eller kan påverkas väsentligt av företaget. Detta omfattar konsekvenser som är kopplade till företagets egen verksamhet och värdekedjan, inbegripet genom dess produkter eller tjänster, samt genom dess affärsförbindelser. Detta omfattar alla medarbetare som inte ingår i den egna arbetskraften. Den egna arbetskraften består av personer som har ett anställningsförhållande till företaget (anställda) och icke-anställda, som antingen är enskilda uppdragstagare som utför arbete för företaget (egenföretagare) eller personer som tillhandahålls genom bemanningsföretag (Nace-kod O78).</t>
  </si>
  <si>
    <t>Referens</t>
  </si>
  <si>
    <t>Vid utarbetandet av hållbarhetsrapporten ska företaget anta följande tidshorisonter:
(a)För kortfristiga tidshorisonter: ett år.
(b)För tidshorisonten på medellång sikt, från två till fem år.
(c)För tidshorisonten på lång sikt, längre än fem år.</t>
  </si>
  <si>
    <t>Enligt definitionen i Europaparlamentets och rådets förordning (EU) 2021/697 av den 29 april 2021 om inrättande av Europeiska försvarsfonden.
Känsliga uppgifter innebär uppgifter och data, inbegripet säkerhetsskyddsklassificerade uppgifter, som ska skyddas mot obehörig tillgång eller röjande på grund av skyldigheter som föreskrivs i unionsrätt eller nationell rätt eller för att skydda en fysisk eller juridisk persons integritet eller säkerhet.</t>
  </si>
  <si>
    <t>Följande frågor kallas gemensamt ”ansvarsfullt företagande eller frågor som rör ansvarsfullt företagande”:
a)Affärsetik och företagskultur, inbegripet bekämpning av korruption och mutor, skydd för visselblåsare och djurskydd.
b)Förvaltning av förbindelser med leverantörer, inbegripet betalningsrutiner, särskilt när det gäller sena betalningar till små och medelstora företag.
c)Företagets verksamhet och åtaganden som avser utövande av dess politiska inflytande, inbegripet lobbyverksamhet.</t>
  </si>
  <si>
    <t>Säkerhetsskyddsklassificerade EU-uppgifter enligt definitionen i rådets beslut av den 23 september 2013 om säkerhetsbestämmelser för skydd av säkerhetsskyddsklassificerade EU-uppgifter (2013/488/EU) eller uppgifter som klassificerats av en av medlemsstaterna och märkts i enlighet med bilaga B till det beslutet.
Säkerhetsskyddsklassificerade EU-uppgifter innebär alla uppgifter som placerats på en EU-säkerhetsskyddsklassificeringsnivå och vars obehöriga röjande skulle kunna åsamka Europeiska unionens eller en eller flera av dess medlemsstaters intressen olika grader av skada. Säkerhetsskyddsklassificerade uppgifter kan klassificeras enligt fyra nivåer: Top secret, Secret, Confidential, Restricted (på grundval av definitionen i rådets beslut).</t>
  </si>
  <si>
    <t>Effekt är den effekt som en organisation har eller skulle kunna ha på ekonomin, på miljön och på människor, däribland effekter på deras mänskliga rättigheter, till följd av organisationens verksamheter eller affärsförbindelser. Effekterna kan vara faktiska eller potentiella, negativa eller positiva, kortsiktiga eller långsiktiga, avsiktliga eller oavsiktliga, direkta eller indirekta och återkalleliga eller oåterkalleliga. Effekterna visar hur organisationen bidrar, negativt eller positivt, till hållbar utveckling. Effekterna på ekonomin, miljön och människor hänger samman.
Organisationens effekter på miljön avser effekter på levande organismer och icke- levande element, inklusive luft, mark, vatten och ekosystem. En organisation kan ha effekter på miljön genom exempelvis användning av energi, mark, vatten och andra naturresurser.
Organisationens effekter på människor avser effekter på enskilda personer och grupper, såsom samhällen, utsatta grupper eller samhället i stort. Detta inbegriper de effekter som organisationen har på människors mänskliga rättigheter. En organisation kan ha effekter på människor genom till exempel sin anställningspraxis (t.ex. de löner den betalar till anställda), sin leveranskedja (t.ex. arbetsvillkoren för anställda hos leverantörer) och sina produkter och tjänster (t.ex. deras säkerhet eller tillgänglighet).</t>
  </si>
  <si>
    <t>En uppsättning eller ram med allmänna syften och hanteringsprinciper som företaget använder för beslutsfattande. Genom en policy genomförs företagets strategi eller hanteringsbeslut i en hållbarhetsfråga. Varje policy ligger under en eller flera definierade personers ansvar, har sitt tillämpningsområde specificerat, samt innehåller ett eller flera syften (som i tillämpliga fall kopplas till mätbara mål). En policy genomförs genom åtgärder eller handlingsplaner.
Företag med färre resurser kan till exempel ha få (eller inga) policyer formaliserade i skriftliga dokument, men detta innebär inte nödvändigtvis att de inte har några policyer.
Om företaget ännu inte har formaliserat en policy men har genomfört åtgärder eller definierat mål genom vilka det försöker ta itu med hållbarhetsfrågor ska det lämna upplysningar om dem.</t>
  </si>
  <si>
    <t>En arbetsrelaterad olycka är en händelse som leder till fysisk eller psykisk skada och därmed till skada eller ohälsa. Den inträffar i samband med yrkesutövning eller under tid som tillbringas på arbetsplatsen. Med ”registreringspliktig” avses en skada som har diagnostiserats av läkare eller annan legitimerad hälso- och sjukvårdspersonal.
Arbetsrelaterad skada eller ohälsa kan leda till dödsfall, arbetsfrånvaro, arbetsbegränsningar eller omplacering till andra arbetsuppgifter, sjukvård, förutom första hjälpen eller medvetslöshet. Skador som inte kräver medicinsk behandling utöver första hjälpen kan i allmänhet inte registreras.</t>
  </si>
  <si>
    <t>18 Artikel 2.1 i Europaparlamentets och rådets direktiv (EU) 2018/2001 av den 11 december 2018 om främjande av användningen av energi från förnybara energikällor (EUT L 328 av den 21 december 2018, s. 82).
19 Detta upplysningskrav överensstämmer med kraven i kommissionens genomförandeförordning (EU) 2022/2453 – Mall 5: Bankportfölj – Fysisk risk i samband med klimatförändringar: Exponeringar utsatta för fysisk risk.</t>
  </si>
  <si>
    <t>Scope 1 (Direkta växthusgasutsläpp)</t>
  </si>
  <si>
    <t xml:space="preserve">Scope 2 (Indirekta växthusgasutsläpp) </t>
  </si>
  <si>
    <t>Scope 2 Platsbaserade utsläpp</t>
  </si>
  <si>
    <t>Scope 2 Marknadsbaserade utsläpp</t>
  </si>
  <si>
    <t>Marknadsbaserad scope 2 omfattar utsläpp baserat på den energi som verksamheten faktiskt väljer att köpa. Om verksamheten köper ursprungsgarantier för förnybar energi kommer utsläppen att räknas som lägre eller noll, oavsett den faktiska elmixen i elnätet.</t>
  </si>
  <si>
    <t>Scope 3 (Indirekta växthusgasutsläpp från företagets värdekedja)</t>
  </si>
  <si>
    <t>Utsläpp inom scope 3 är indirekta växthusgasutsläpp (utanför scope 2) som härrör från ett företags värdekedja. Dessa omfattar aktiviteter som ligger uppströms i förhållande till företagets verksamhet (t.ex. inköpta varor och tjänster, inköpta kapitalvaror, transport av inköpta varor osv.) och aktiviteter som ligger nedströms i förhållande till företagets verksamhet (t.ex. transport och distribution av företagets produkter, användning av sålda produkter, investeringar osv.).</t>
  </si>
  <si>
    <t>Växthusgaser (GHG)</t>
  </si>
  <si>
    <t>17 Rådets direktiv 2011/70/Euratom av den 19 juli 2011 om inrättande av en gemenskapsram för ansvarsfull och säker hantering av använt kärnbränsle och radioaktivt avfall.
18 Artikel 2.1 i Europaparlamentets och rådets direktiv (EU) 2018/2001 av den 11 december 2018 om främjande av användningen av energi från förnybara energikällor (EUT L 328 av den 21 december 2018, s. 82).
19 Detta upplysningskrav överensstämmer med kraven i kommissionens genomförandeförordning (EU) 2022/2453 – Mall 5: Bankportfölj – Fysisk risk i samband med klimatförändringar: Exponeringar utsatta för fysisk risk.</t>
  </si>
  <si>
    <t>Ämne och underämne/exempel</t>
  </si>
  <si>
    <t>Bilaga A - Definierade begrepp</t>
  </si>
  <si>
    <t>https://nsrs.eu/veiledning/#vedlegg-b-og-dobbel-vesentlighetsanalyse</t>
  </si>
  <si>
    <t>&gt; 5 år</t>
  </si>
  <si>
    <t>Total prioritet</t>
  </si>
  <si>
    <t>Förenklad dubbel väsentlighetsanalys</t>
  </si>
  <si>
    <t xml:space="preserve">Se vägledning här: </t>
  </si>
  <si>
    <t>Påverkansväsentlighet  1-5</t>
  </si>
  <si>
    <t>Finansiell väsentlighet 1-5</t>
  </si>
  <si>
    <t>Nutid</t>
  </si>
  <si>
    <t>Uppskattad prioritet</t>
  </si>
  <si>
    <t xml:space="preserve">Denna värdering är frivillig att genomföra då detta är tilläggsvägledning i NSRS-verktyget och inte ingår i VSME-standarden. 
För många små och mellanstora verksamheter (SME) är det liten skillnad på vilka hållbarhetsfrågor som är väsentliga idag och vilka som kan bli väsentliga om 2-5 år. Därför har vi förenklat tidshorisonten i denna analysen till att värdera väsentlighet på en skala från 1-5 (låg -hög). Värdering utifrån gällande rapporteringsår (nutid) och från fem år (&gt;5 år) </t>
  </si>
  <si>
    <t>Påverkansväsentlighet</t>
  </si>
  <si>
    <t>Verklig eller möjlig påverkan på människor eller miljön på kort, mellanlång och lång sikt
Påverkningar relaterat till foretagets egna styrningsaktiviteter, produkter och tjänster, samt genom affärsrelationer (som leverantörers verksamhet)</t>
  </si>
  <si>
    <t>Finansiell väsentlighet</t>
  </si>
  <si>
    <t>Ur ett finansiellt perspektiv är ett hållbarhetsförhållande viktigt om det innebär finansiella risker som kan påverka företagets finansiella ställning, resultat, kassaflöden, tillgång till finansiering eller kapitalkostnader avsevärt på kort, medellång eller lång sikt.</t>
  </si>
  <si>
    <r>
      <t xml:space="preserve">Företaget ska bedöma </t>
    </r>
    <r>
      <rPr>
        <b/>
        <sz val="16"/>
        <color rgb="FF000000"/>
        <rFont val="Arial"/>
        <family val="2"/>
        <scheme val="minor"/>
      </rPr>
      <t>de effekter som det har</t>
    </r>
    <r>
      <rPr>
        <sz val="16"/>
        <color rgb="FF000000"/>
        <rFont val="Arial"/>
        <family val="2"/>
        <scheme val="minor"/>
      </rPr>
      <t xml:space="preserve"> eller sannolikt kommer att ha på människor och miljö, samt finansiella risker och möjligheter som uppstår eller kan uppstå från hållbarhetsrelaterade förhållanden.
</t>
    </r>
    <r>
      <rPr>
        <b/>
        <sz val="16"/>
        <color rgb="FF000000"/>
        <rFont val="Arial"/>
        <family val="2"/>
        <scheme val="minor"/>
      </rPr>
      <t>Målet</t>
    </r>
    <r>
      <rPr>
        <sz val="16"/>
        <color rgb="FF000000"/>
        <rFont val="Arial"/>
        <family val="2"/>
        <scheme val="minor"/>
      </rPr>
      <t xml:space="preserve"> med väsentlighetsanalysen är att identifiera vilka hållbarhetsfrågor som är väsentliga för företaget, särskilt för att minimera eller undvika negativa konsekvenser.
Analysen kan också hjälpa </t>
    </r>
    <r>
      <rPr>
        <b/>
        <sz val="16"/>
        <color rgb="FF000000"/>
        <rFont val="Arial"/>
        <family val="2"/>
        <scheme val="minor"/>
      </rPr>
      <t>företaget att förbättra sina produkter eller tjänster</t>
    </r>
    <r>
      <rPr>
        <sz val="16"/>
        <color rgb="FF000000"/>
        <rFont val="Arial"/>
        <family val="2"/>
        <scheme val="minor"/>
      </rPr>
      <t xml:space="preserve">, eller utveckla nya som adresserar miljömässiga eller sociala utmaningar. Att förstå finansiella risker gör det möjligt för företaget att </t>
    </r>
    <r>
      <rPr>
        <b/>
        <sz val="16"/>
        <color rgb="FF000000"/>
        <rFont val="Arial"/>
        <family val="2"/>
        <scheme val="minor"/>
      </rPr>
      <t>sänka</t>
    </r>
    <r>
      <rPr>
        <sz val="16"/>
        <color rgb="FF000000"/>
        <rFont val="Arial"/>
        <family val="2"/>
        <scheme val="minor"/>
      </rPr>
      <t xml:space="preserve"> driftskostnader, undvika böter, rättsprocesser eller skador på sitt anseende.
När man bedömer om ett hållbarhetsförhållande bör rapporteras eftersom det är väsentligt för företaget, måste två dimensioner beaktas: </t>
    </r>
    <r>
      <rPr>
        <b/>
        <sz val="16"/>
        <color rgb="FF000000"/>
        <rFont val="Arial"/>
        <family val="2"/>
        <scheme val="minor"/>
      </rPr>
      <t xml:space="preserve">påverkningsväsentlighet </t>
    </r>
    <r>
      <rPr>
        <sz val="16"/>
        <color rgb="FF000000"/>
        <rFont val="Arial"/>
        <family val="2"/>
        <scheme val="minor"/>
      </rPr>
      <t xml:space="preserve">och </t>
    </r>
    <r>
      <rPr>
        <b/>
        <sz val="16"/>
        <color rgb="FF000000"/>
        <rFont val="Arial"/>
        <family val="2"/>
        <scheme val="minor"/>
      </rPr>
      <t>finansiell väsentlighet</t>
    </r>
    <r>
      <rPr>
        <sz val="16"/>
        <color rgb="FF000000"/>
        <rFont val="Arial"/>
        <family val="2"/>
        <scheme val="minor"/>
      </rPr>
      <t>. Detta benämns dubbel väsentlighetsanalys.</t>
    </r>
  </si>
  <si>
    <t>Förorening av mark eller berggrund</t>
  </si>
  <si>
    <t>Arbetsmiljö</t>
  </si>
  <si>
    <t>NSRS-verktyget</t>
  </si>
  <si>
    <t>VSME - rapport Grundmodul</t>
  </si>
  <si>
    <t>Vid slutet av rapporteringsperioden / som genomsnitt för rapporteringsperioden</t>
  </si>
  <si>
    <t>Personer / heltidsekvivalenter</t>
  </si>
  <si>
    <r>
      <rPr>
        <b/>
        <sz val="10"/>
        <color rgb="FF000000"/>
        <rFont val="Arial"/>
        <family val="2"/>
        <scheme val="minor"/>
      </rPr>
      <t>Om relevant:</t>
    </r>
    <r>
      <rPr>
        <sz val="10"/>
        <color rgb="FF000000"/>
        <rFont val="Arial"/>
        <family val="2"/>
        <scheme val="minor"/>
      </rPr>
      <t xml:space="preserve"> Har företaget tillverkningsprocesser som i väsentlig grad förbrukar vatten (tex termiska energiprocesser som torkning eller elproduktion, varutillverkning, bevattning inom jordbruk) </t>
    </r>
  </si>
  <si>
    <r>
      <rPr>
        <b/>
        <sz val="10"/>
        <color rgb="FF000000"/>
        <rFont val="Arial"/>
        <family val="2"/>
        <scheme val="minor"/>
      </rPr>
      <t>Om relevant:</t>
    </r>
    <r>
      <rPr>
        <sz val="10"/>
        <color rgb="FF000000"/>
        <rFont val="Arial"/>
        <family val="2"/>
        <scheme val="minor"/>
      </rPr>
      <t xml:space="preserve"> Tilläggsupplysningar om andra miljörelaterade och/eller verksamhetspecifika upplysningar</t>
    </r>
  </si>
  <si>
    <t>Får de anställda en ersättning som är lika med eller högre än den tillämpliga minimilönen för det land som företaget rapporterar om? som fastställs direkt av den nationella minimilönelagen eller genom ett kollektivavtal.</t>
  </si>
  <si>
    <t>VSME - rapport Grundmodul och omfattande modul</t>
  </si>
  <si>
    <t>Ange den högsta nivå bland företagets anställda som är ansvarig för genomförandet av policyerna när detta har fastställts av företaget.</t>
  </si>
  <si>
    <t>DD-MM-ÅÅÅÅ</t>
  </si>
  <si>
    <t>Upplys om företaget har genomfört klimatanpassningsåtgärder i anknytning till klimatrelaterade faror och omställningshändelser.</t>
  </si>
  <si>
    <t>Vattenutsläpp från verksamhetens produktionsprocesser</t>
  </si>
  <si>
    <t>Är företaget verksamt i en sektor som använder viktiga materialflöden (t.ex. tillverkning, byggverksamhet, förpackning eller något annat)?</t>
  </si>
  <si>
    <r>
      <t>a) Grundmodul: 
Upplysningar (B1 och B2) och grundläggande indikatorer (B3 till B11). Denna modul är målnivån för mikroföretag och utgör ett minimikrav för andra företag.</t>
    </r>
    <r>
      <rPr>
        <sz val="14"/>
        <color theme="3"/>
        <rFont val="Arial"/>
        <family val="2"/>
        <scheme val="minor"/>
      </rPr>
      <t xml:space="preserve"> </t>
    </r>
    <r>
      <rPr>
        <sz val="14"/>
        <color rgb="FF000000"/>
        <rFont val="Arial"/>
        <family val="2"/>
        <scheme val="minor"/>
      </rPr>
      <t xml:space="preserve">
b) Omfattande modul: 
Denna modul fastställer datapunkter som sannolikt kommer att efterfrågas av företagets banker, investerare och företagskunder, utöver grundmodulens upplysningskrav.</t>
    </r>
  </si>
  <si>
    <t>Vita NSRS-fält: Extra upplysningar som är frivilliga att rapportera.</t>
  </si>
  <si>
    <t xml:space="preserve">Språket I NSRS ändrat till VSME standardens </t>
  </si>
  <si>
    <t>Miljö, B3 energiförbrukning ska rapporteras i MWh (1MWh = 1000 kWh)</t>
  </si>
  <si>
    <t>Basic module och Comprehensive modul heter Grundmodul och Omfattande modul i VSME standardens svenska översättning</t>
  </si>
  <si>
    <t xml:space="preserve">C3 – Mål för minskade växthusgasutsläpp och klimatomställning </t>
  </si>
  <si>
    <t>Om företaget har 50 anställda eller fler, upplys om personalomsättningen för rapporteringsperioden:</t>
  </si>
  <si>
    <t>Om "ska alltid rapporteras" och "om relevant"</t>
  </si>
  <si>
    <r>
      <t xml:space="preserve">I NSRS‑verktyget kommer du att se att vissa upplysningar och indikatorer är märkta med antingen ”ska alltid rapporteras” eller ”om relevant”:
</t>
    </r>
    <r>
      <rPr>
        <b/>
        <sz val="14"/>
        <color rgb="FF000000"/>
        <rFont val="Arial"/>
        <family val="2"/>
        <scheme val="minor"/>
      </rPr>
      <t>Ska alltid rapporteras:</t>
    </r>
    <r>
      <rPr>
        <sz val="14"/>
        <color rgb="FF000000"/>
        <rFont val="Arial"/>
        <family val="2"/>
        <scheme val="minor"/>
      </rPr>
      <t xml:space="preserve">
Dessa fält är obligatoriska och måste alltid fyllas i, oavsett företagets storlek eller bransch. Detta säkerställer att rapporten uppfyller minimikraven i VSME‑standarden och ger ett jämförbart informationsunderlag för användare av rapporten.
</t>
    </r>
    <r>
      <rPr>
        <b/>
        <sz val="14"/>
        <color rgb="FF000000"/>
        <rFont val="Arial"/>
        <family val="2"/>
        <scheme val="minor"/>
      </rPr>
      <t>Om relevant:</t>
    </r>
    <r>
      <rPr>
        <sz val="14"/>
        <color rgb="FF000000"/>
        <rFont val="Arial"/>
        <family val="2"/>
        <scheme val="minor"/>
      </rPr>
      <t xml:space="preserve">
Upplysningar och indikatorer märkta med ”om relevant” ska endast rapporteras om de är tillämpliga för företaget. Det innebär att företaget måste bedöma om frågan är tillämplig för dess verksamhet, bransch eller situation. Om ett förhållande inte är aktuellt kan fältet lämnas tomt eller markeras som ”inte relevant” eller ”N/A” (not applicable). Företaget bör motivera sin bedömning av relevans, till exempel i ett kommentarsfält eller under Tilläggsupplysningar.</t>
    </r>
  </si>
  <si>
    <t>Ändrade skrivfel och kortare beskrivning genom att hänvisa till vägledningen.</t>
  </si>
  <si>
    <t>Sidjusterade celler och formaterade för liggande utskrift</t>
  </si>
  <si>
    <t>Bilaga A motsvarar VSME definitioner</t>
  </si>
  <si>
    <t>Bilaga B motsvarar väsentlighetsanalys</t>
  </si>
  <si>
    <t>Ska alltid rapporteras inskrivet på relevanta rapporteringsindikatorer</t>
  </si>
  <si>
    <t>12/6/2026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</si>
</sst>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8">
    <font>
      <sz val="10"/>
      <color rgb="FF000000"/>
      <name val="Arial"/>
      <scheme val="minor"/>
    </font>
    <font>
      <sz val="12"/>
      <color theme="1"/>
      <name val="Arial"/>
      <family val="2"/>
      <scheme val="minor"/>
    </font>
    <font>
      <sz val="10"/>
      <name val="Arial"/>
      <family val="2"/>
    </font>
    <font>
      <sz val="10"/>
      <color rgb="FF000000"/>
      <name val="Arial"/>
      <family val="2"/>
    </font>
    <font>
      <b/>
      <sz val="10"/>
      <color theme="1"/>
      <name val="Arial"/>
      <family val="2"/>
    </font>
    <font>
      <b/>
      <sz val="12"/>
      <color rgb="FF000000"/>
      <name val="Arial"/>
      <family val="2"/>
    </font>
    <font>
      <b/>
      <sz val="10"/>
      <color rgb="FF1A5429"/>
      <name val="Arial"/>
      <family val="2"/>
    </font>
    <font>
      <b/>
      <sz val="10"/>
      <color rgb="FFFF0000"/>
      <name val="Arial"/>
      <family val="2"/>
    </font>
    <font>
      <sz val="10"/>
      <color rgb="FF000000"/>
      <name val="Arial"/>
      <family val="2"/>
      <scheme val="minor"/>
    </font>
    <font>
      <b/>
      <sz val="10"/>
      <color rgb="FF000000"/>
      <name val="Arial"/>
      <family val="2"/>
      <scheme val="minor"/>
    </font>
    <font>
      <b/>
      <sz val="16"/>
      <color rgb="FF000000"/>
      <name val="Arial"/>
      <family val="2"/>
      <scheme val="minor"/>
    </font>
    <font>
      <sz val="8"/>
      <name val="Arial"/>
      <family val="2"/>
      <scheme val="minor"/>
    </font>
    <font>
      <b/>
      <sz val="14"/>
      <color rgb="FF000000"/>
      <name val="Arial"/>
      <family val="2"/>
      <scheme val="minor"/>
    </font>
    <font>
      <sz val="10"/>
      <color theme="0"/>
      <name val="Arial"/>
      <family val="2"/>
      <scheme val="minor"/>
    </font>
    <font>
      <sz val="12"/>
      <color theme="0"/>
      <name val="Arial"/>
      <family val="2"/>
      <scheme val="minor"/>
    </font>
    <font>
      <sz val="14"/>
      <color theme="0"/>
      <name val="Arial"/>
      <family val="2"/>
      <scheme val="minor"/>
    </font>
    <font>
      <sz val="10"/>
      <color theme="1"/>
      <name val="Arial"/>
      <family val="2"/>
    </font>
    <font>
      <sz val="12"/>
      <color rgb="FF000000"/>
      <name val="Arial"/>
      <family val="2"/>
      <scheme val="minor"/>
    </font>
    <font>
      <sz val="10"/>
      <color theme="1"/>
      <name val="Arial"/>
      <family val="2"/>
      <scheme val="minor"/>
    </font>
    <font>
      <b/>
      <sz val="20"/>
      <color theme="0"/>
      <name val="Arial"/>
      <family val="2"/>
      <scheme val="minor"/>
    </font>
    <font>
      <b/>
      <sz val="14"/>
      <color rgb="FFDDEBF7"/>
      <name val="Arial"/>
      <family val="2"/>
    </font>
    <font>
      <sz val="14"/>
      <color rgb="FF000000"/>
      <name val="Arial"/>
      <family val="2"/>
      <scheme val="minor"/>
    </font>
    <font>
      <b/>
      <sz val="20"/>
      <color rgb="FF2F75B5"/>
      <name val="Arial"/>
      <family val="2"/>
      <scheme val="minor"/>
    </font>
    <font>
      <u/>
      <sz val="10"/>
      <color rgb="FF808080"/>
      <name val="Arial"/>
      <family val="2"/>
      <scheme val="minor"/>
    </font>
    <font>
      <b/>
      <sz val="14"/>
      <color theme="0"/>
      <name val="Arial"/>
      <family val="2"/>
    </font>
    <font>
      <sz val="10"/>
      <color theme="1" tint="4.9989318521683403E-2"/>
      <name val="Arial"/>
      <family val="2"/>
      <scheme val="minor"/>
    </font>
    <font>
      <sz val="16"/>
      <color rgb="FF000000"/>
      <name val="Arial"/>
      <family val="2"/>
      <scheme val="minor"/>
    </font>
    <font>
      <sz val="10"/>
      <color rgb="FF808080"/>
      <name val="Arial"/>
      <family val="2"/>
      <scheme val="minor"/>
    </font>
    <font>
      <u/>
      <sz val="16"/>
      <color theme="10"/>
      <name val="Arial"/>
      <family val="2"/>
      <scheme val="minor"/>
    </font>
    <font>
      <b/>
      <u/>
      <sz val="10"/>
      <color rgb="FF000000"/>
      <name val="Arial"/>
      <family val="2"/>
      <scheme val="minor"/>
    </font>
    <font>
      <b/>
      <sz val="14"/>
      <color rgb="FFDDEBF7"/>
      <name val="Arial"/>
      <family val="2"/>
      <scheme val="minor"/>
    </font>
    <font>
      <sz val="12"/>
      <color rgb="FFFFFFFF"/>
      <name val="Arial"/>
      <family val="2"/>
      <scheme val="minor"/>
    </font>
    <font>
      <sz val="10"/>
      <name val="Arial"/>
      <family val="2"/>
      <scheme val="minor"/>
    </font>
    <font>
      <sz val="16"/>
      <color theme="1"/>
      <name val="Arial"/>
      <family val="2"/>
      <scheme val="minor"/>
    </font>
    <font>
      <b/>
      <sz val="16"/>
      <color theme="1"/>
      <name val="Arial"/>
      <family val="2"/>
      <scheme val="minor"/>
    </font>
    <font>
      <sz val="10"/>
      <color theme="2"/>
      <name val="Arial"/>
      <family val="2"/>
      <scheme val="minor"/>
    </font>
    <font>
      <b/>
      <sz val="16"/>
      <color theme="0"/>
      <name val="Arial"/>
      <family val="2"/>
      <scheme val="minor"/>
    </font>
    <font>
      <b/>
      <sz val="16"/>
      <color rgb="FF2F75B5"/>
      <name val="Arial"/>
      <family val="2"/>
      <scheme val="minor"/>
    </font>
    <font>
      <b/>
      <sz val="10"/>
      <color theme="1"/>
      <name val="Arial"/>
      <family val="2"/>
      <scheme val="minor"/>
    </font>
    <font>
      <sz val="16"/>
      <color theme="0"/>
      <name val="Arial"/>
      <family val="2"/>
      <scheme val="minor"/>
    </font>
    <font>
      <sz val="14"/>
      <color theme="1"/>
      <name val="Arial"/>
      <family val="2"/>
      <scheme val="minor"/>
    </font>
    <font>
      <u/>
      <sz val="10"/>
      <color theme="10"/>
      <name val="Arial"/>
      <family val="2"/>
      <scheme val="minor"/>
    </font>
    <font>
      <i/>
      <sz val="10"/>
      <color rgb="FF000000"/>
      <name val="Arial"/>
      <family val="2"/>
      <scheme val="minor"/>
    </font>
    <font>
      <b/>
      <sz val="10"/>
      <color rgb="FF2F75B5"/>
      <name val="Arial"/>
      <family val="2"/>
    </font>
    <font>
      <b/>
      <u/>
      <sz val="14"/>
      <color rgb="FF000000"/>
      <name val="Arial"/>
      <family val="2"/>
      <scheme val="minor"/>
    </font>
    <font>
      <b/>
      <u/>
      <sz val="14"/>
      <color theme="1"/>
      <name val="Arial"/>
      <family val="2"/>
      <scheme val="minor"/>
    </font>
    <font>
      <b/>
      <u/>
      <sz val="11"/>
      <color rgb="FF000000"/>
      <name val="Arial (Brødtekst)"/>
    </font>
    <font>
      <b/>
      <sz val="11"/>
      <color rgb="FF000000"/>
      <name val="Arial"/>
      <family val="2"/>
      <scheme val="minor"/>
    </font>
    <font>
      <i/>
      <sz val="11"/>
      <color rgb="FF000000"/>
      <name val="Arial"/>
      <family val="2"/>
      <scheme val="minor"/>
    </font>
    <font>
      <sz val="10"/>
      <color rgb="FF000000"/>
      <name val="Arial"/>
      <family val="2"/>
      <scheme val="major"/>
    </font>
    <font>
      <b/>
      <sz val="14"/>
      <color theme="0"/>
      <name val="Arial (Brødtekst)"/>
    </font>
    <font>
      <sz val="14"/>
      <color rgb="FF000000"/>
      <name val="Arial (Brødtekst)"/>
    </font>
    <font>
      <b/>
      <sz val="14"/>
      <color theme="1"/>
      <name val="Arial"/>
      <family val="2"/>
      <scheme val="minor"/>
    </font>
    <font>
      <b/>
      <i/>
      <sz val="10"/>
      <color rgb="FF0070C0"/>
      <name val="Arial"/>
      <family val="2"/>
      <scheme val="minor"/>
    </font>
    <font>
      <sz val="14"/>
      <color theme="3"/>
      <name val="Arial"/>
      <family val="2"/>
      <scheme val="minor"/>
    </font>
    <font>
      <b/>
      <vertAlign val="superscript"/>
      <sz val="10"/>
      <color rgb="FF000000"/>
      <name val="Arial"/>
      <family val="2"/>
      <scheme val="minor"/>
    </font>
    <font>
      <b/>
      <vertAlign val="subscript"/>
      <sz val="10"/>
      <color rgb="FF000000"/>
      <name val="Arial"/>
      <family val="2"/>
      <scheme val="minor"/>
    </font>
    <font>
      <b/>
      <sz val="9"/>
      <color rgb="FF000000"/>
      <name val="Arial"/>
      <family val="2"/>
      <scheme val="minor"/>
    </font>
    <font>
      <vertAlign val="subscript"/>
      <sz val="10"/>
      <color rgb="FF000000"/>
      <name val="Arial"/>
      <family val="2"/>
      <scheme val="minor"/>
    </font>
    <font>
      <b/>
      <sz val="9"/>
      <color theme="1"/>
      <name val="Arial"/>
      <family val="2"/>
      <scheme val="minor"/>
    </font>
    <font>
      <b/>
      <sz val="20"/>
      <color theme="0"/>
      <name val="Arial"/>
      <family val="2"/>
    </font>
    <font>
      <i/>
      <sz val="13"/>
      <color rgb="FFFF0000"/>
      <name val="Arial (Brødtekst)"/>
    </font>
    <font>
      <sz val="12"/>
      <color theme="2"/>
      <name val="Arial"/>
      <family val="2"/>
      <scheme val="minor"/>
    </font>
    <font>
      <b/>
      <sz val="10"/>
      <color rgb="FFFF0000"/>
      <name val="Arial"/>
      <family val="2"/>
      <scheme val="minor"/>
    </font>
    <font>
      <sz val="9"/>
      <color rgb="FF000000"/>
      <name val="Arial"/>
      <family val="2"/>
      <scheme val="minor"/>
    </font>
    <font>
      <b/>
      <sz val="20"/>
      <color rgb="FF0070C0"/>
      <name val="Arial"/>
      <family val="2"/>
      <scheme val="minor"/>
    </font>
    <font>
      <b/>
      <sz val="14"/>
      <color rgb="FF0070C0"/>
      <name val="Arial"/>
      <family val="2"/>
    </font>
    <font>
      <i/>
      <sz val="10"/>
      <color theme="1"/>
      <name val="Arial"/>
      <family val="2"/>
      <scheme val="minor"/>
    </font>
    <font>
      <sz val="10"/>
      <color rgb="FF0070C0"/>
      <name val="Arial"/>
      <family val="2"/>
      <scheme val="minor"/>
    </font>
    <font>
      <i/>
      <u/>
      <sz val="11"/>
      <color rgb="FF2F75B5"/>
      <name val="Arial"/>
      <family val="2"/>
      <scheme val="minor"/>
    </font>
    <font>
      <i/>
      <sz val="10"/>
      <color rgb="FF0070C0"/>
      <name val="Arial"/>
      <family val="2"/>
      <scheme val="minor"/>
    </font>
    <font>
      <b/>
      <sz val="14"/>
      <color rgb="FF2F75B5"/>
      <name val="Arial"/>
      <family val="2"/>
    </font>
    <font>
      <b/>
      <sz val="16"/>
      <color theme="2"/>
      <name val="Arial"/>
      <family val="2"/>
      <scheme val="minor"/>
    </font>
    <font>
      <sz val="10"/>
      <color theme="10"/>
      <name val="Arial"/>
      <family val="2"/>
      <scheme val="minor"/>
    </font>
    <font>
      <i/>
      <u/>
      <sz val="10"/>
      <color theme="10"/>
      <name val="Arial"/>
      <family val="2"/>
      <scheme val="minor"/>
    </font>
    <font>
      <i/>
      <sz val="10"/>
      <name val="Arial"/>
      <family val="2"/>
      <scheme val="minor"/>
    </font>
    <font>
      <b/>
      <sz val="10"/>
      <color theme="0"/>
      <name val="Arial"/>
      <family val="2"/>
      <scheme val="minor"/>
    </font>
    <font>
      <i/>
      <sz val="10"/>
      <color theme="1" tint="4.9989318521683403E-2"/>
      <name val="Arial"/>
      <family val="2"/>
      <scheme val="minor"/>
    </font>
    <font>
      <b/>
      <i/>
      <sz val="16"/>
      <color theme="0"/>
      <name val="Arial"/>
      <family val="2"/>
      <scheme val="minor"/>
    </font>
    <font>
      <b/>
      <i/>
      <sz val="16"/>
      <color theme="0"/>
      <name val="Arial (Brødtekst)"/>
    </font>
    <font>
      <b/>
      <sz val="16"/>
      <color theme="0"/>
      <name val="Arial (Brødtekst)"/>
    </font>
    <font>
      <sz val="10"/>
      <color theme="0"/>
      <name val="Arial (Brødtekst)"/>
    </font>
    <font>
      <i/>
      <sz val="16"/>
      <color theme="0"/>
      <name val="Arial"/>
      <family val="2"/>
      <scheme val="minor"/>
    </font>
    <font>
      <b/>
      <sz val="10"/>
      <color theme="2"/>
      <name val="Arial"/>
      <family val="2"/>
      <scheme val="minor"/>
    </font>
    <font>
      <sz val="11"/>
      <color rgb="FF000000"/>
      <name val="Arial"/>
      <family val="2"/>
      <scheme val="minor"/>
    </font>
    <font>
      <sz val="10"/>
      <color rgb="FF000000"/>
      <name val="Arial (Brødtekst)"/>
    </font>
    <font>
      <b/>
      <sz val="10"/>
      <name val="Arial"/>
      <family val="2"/>
      <scheme val="minor"/>
    </font>
    <font>
      <b/>
      <sz val="28"/>
      <color rgb="FF2F75B5"/>
      <name val="Arial"/>
      <family val="2"/>
      <scheme val="minor"/>
    </font>
  </fonts>
  <fills count="39">
    <fill>
      <patternFill patternType="none"/>
    </fill>
    <fill>
      <patternFill patternType="gray125"/>
    </fill>
    <fill>
      <patternFill patternType="solid">
        <fgColor rgb="FFDDEBF7"/>
        <bgColor rgb="FFDDEBF7"/>
      </patternFill>
    </fill>
    <fill>
      <patternFill patternType="solid">
        <fgColor rgb="FFFEF1CC"/>
        <bgColor rgb="FFFEF1CC"/>
      </patternFill>
    </fill>
    <fill>
      <patternFill patternType="solid">
        <fgColor theme="0"/>
        <bgColor theme="0"/>
      </patternFill>
    </fill>
    <fill>
      <patternFill patternType="solid">
        <fgColor rgb="FFD8D8D8"/>
        <bgColor rgb="FFD8D8D8"/>
      </patternFill>
    </fill>
    <fill>
      <patternFill patternType="solid">
        <fgColor rgb="FFFAD9D6"/>
        <bgColor rgb="FFFAD9D6"/>
      </patternFill>
    </fill>
    <fill>
      <patternFill patternType="solid">
        <fgColor rgb="FFD2F1DA"/>
        <bgColor rgb="FFD2F1DA"/>
      </patternFill>
    </fill>
    <fill>
      <patternFill patternType="solid">
        <fgColor theme="4" tint="0.79998168889431442"/>
        <bgColor indexed="64"/>
      </patternFill>
    </fill>
    <fill>
      <patternFill patternType="solid">
        <fgColor theme="6" tint="0.79998168889431442"/>
        <bgColor indexed="64"/>
      </patternFill>
    </fill>
    <fill>
      <patternFill patternType="solid">
        <fgColor rgb="FFDDEBF7"/>
        <bgColor indexed="64"/>
      </patternFill>
    </fill>
    <fill>
      <patternFill patternType="solid">
        <fgColor rgb="FF2F75B5"/>
        <bgColor indexed="64"/>
      </patternFill>
    </fill>
    <fill>
      <patternFill patternType="solid">
        <fgColor theme="2" tint="-4.9989318521683403E-2"/>
        <bgColor indexed="64"/>
      </patternFill>
    </fill>
    <fill>
      <patternFill patternType="solid">
        <fgColor theme="0"/>
        <bgColor indexed="64"/>
      </patternFill>
    </fill>
    <fill>
      <patternFill patternType="solid">
        <fgColor rgb="FF2F75B5"/>
        <bgColor rgb="FF2F75B5"/>
      </patternFill>
    </fill>
    <fill>
      <patternFill patternType="solid">
        <fgColor rgb="FF2F75B5"/>
        <bgColor rgb="FF999999"/>
      </patternFill>
    </fill>
    <fill>
      <patternFill patternType="solid">
        <fgColor rgb="FFBDD7EE"/>
        <bgColor rgb="FFBDD7EE"/>
      </patternFill>
    </fill>
    <fill>
      <patternFill patternType="solid">
        <fgColor rgb="FFBDD7EE"/>
        <bgColor indexed="64"/>
      </patternFill>
    </fill>
    <fill>
      <patternFill patternType="solid">
        <fgColor rgb="FF7A0659"/>
        <bgColor indexed="64"/>
      </patternFill>
    </fill>
    <fill>
      <patternFill patternType="solid">
        <fgColor rgb="FFFFFFFF"/>
        <bgColor rgb="FF000000"/>
      </patternFill>
    </fill>
    <fill>
      <patternFill patternType="solid">
        <fgColor rgb="FFDDEBF7"/>
        <bgColor rgb="FF000000"/>
      </patternFill>
    </fill>
    <fill>
      <patternFill patternType="solid">
        <fgColor rgb="FFDDEBF7"/>
        <bgColor rgb="FFFEF1CC"/>
      </patternFill>
    </fill>
    <fill>
      <patternFill patternType="solid">
        <fgColor rgb="FFDDEBF7"/>
        <bgColor rgb="FFBDD7EE"/>
      </patternFill>
    </fill>
    <fill>
      <patternFill patternType="solid">
        <fgColor rgb="FFDDEBF7"/>
        <bgColor rgb="FF2F75B5"/>
      </patternFill>
    </fill>
    <fill>
      <patternFill patternType="solid">
        <fgColor theme="0"/>
        <bgColor rgb="FF000000"/>
      </patternFill>
    </fill>
    <fill>
      <patternFill patternType="solid">
        <fgColor rgb="FF7A0659"/>
        <bgColor rgb="FF000000"/>
      </patternFill>
    </fill>
    <fill>
      <patternFill patternType="solid">
        <fgColor theme="1"/>
        <bgColor indexed="64"/>
      </patternFill>
    </fill>
    <fill>
      <patternFill patternType="solid">
        <fgColor rgb="FF0070C0"/>
        <bgColor indexed="64"/>
      </patternFill>
    </fill>
    <fill>
      <patternFill patternType="solid">
        <fgColor rgb="FF0070C0"/>
        <bgColor rgb="FF2F75B5"/>
      </patternFill>
    </fill>
    <fill>
      <patternFill patternType="solid">
        <fgColor rgb="FF006FB6"/>
        <bgColor indexed="64"/>
      </patternFill>
    </fill>
    <fill>
      <patternFill patternType="solid">
        <fgColor theme="0"/>
        <bgColor rgb="FF2F75B5"/>
      </patternFill>
    </fill>
    <fill>
      <patternFill patternType="solid">
        <fgColor rgb="FF006FB6"/>
        <bgColor rgb="FF2F75B5"/>
      </patternFill>
    </fill>
    <fill>
      <patternFill patternType="solid">
        <fgColor rgb="FF006FB6"/>
        <bgColor rgb="FF000000"/>
      </patternFill>
    </fill>
    <fill>
      <patternFill patternType="solid">
        <fgColor rgb="FF2F75B5"/>
        <bgColor rgb="FF000000"/>
      </patternFill>
    </fill>
    <fill>
      <patternFill patternType="solid">
        <fgColor theme="0" tint="-4.9989318521683403E-2"/>
        <bgColor indexed="64"/>
      </patternFill>
    </fill>
    <fill>
      <patternFill patternType="solid">
        <fgColor theme="0" tint="-4.9989318521683403E-2"/>
        <bgColor rgb="FF2F75B5"/>
      </patternFill>
    </fill>
    <fill>
      <patternFill patternType="solid">
        <fgColor theme="0" tint="-4.9989318521683403E-2"/>
        <bgColor rgb="FFBDD7EE"/>
      </patternFill>
    </fill>
    <fill>
      <patternFill patternType="solid">
        <fgColor rgb="FFD9E7FD"/>
        <bgColor rgb="FF000000"/>
      </patternFill>
    </fill>
    <fill>
      <patternFill patternType="solid">
        <fgColor rgb="FFF9F5FA"/>
        <bgColor rgb="FF000000"/>
      </patternFill>
    </fill>
  </fills>
  <borders count="37">
    <border>
      <left/>
      <right/>
      <top/>
      <bottom/>
      <diagonal/>
    </border>
    <border>
      <left style="thin">
        <color rgb="FF4472C4"/>
      </left>
      <right style="thin">
        <color rgb="FF4472C4"/>
      </right>
      <top style="thin">
        <color rgb="FF4472C4"/>
      </top>
      <bottom style="thin">
        <color rgb="FF4472C4"/>
      </bottom>
      <diagonal/>
    </border>
    <border>
      <left/>
      <right style="thin">
        <color rgb="FF4472C4"/>
      </right>
      <top style="thin">
        <color rgb="FF4472C4"/>
      </top>
      <bottom style="thin">
        <color rgb="FF4472C4"/>
      </bottom>
      <diagonal/>
    </border>
    <border>
      <left/>
      <right/>
      <top/>
      <bottom/>
      <diagonal/>
    </border>
    <border>
      <left style="thin">
        <color indexed="64"/>
      </left>
      <right style="thin">
        <color indexed="64"/>
      </right>
      <top style="thin">
        <color indexed="64"/>
      </top>
      <bottom style="thin">
        <color indexed="64"/>
      </bottom>
      <diagonal/>
    </border>
    <border>
      <left style="thin">
        <color theme="1"/>
      </left>
      <right style="thin">
        <color theme="1"/>
      </right>
      <top style="thin">
        <color theme="1"/>
      </top>
      <bottom style="thin">
        <color theme="1"/>
      </bottom>
      <diagonal/>
    </border>
    <border>
      <left style="thin">
        <color theme="1"/>
      </left>
      <right style="thin">
        <color theme="1"/>
      </right>
      <top style="thin">
        <color theme="1"/>
      </top>
      <bottom/>
      <diagonal/>
    </border>
    <border>
      <left/>
      <right style="thin">
        <color theme="1"/>
      </right>
      <top style="thin">
        <color theme="1"/>
      </top>
      <bottom style="thin">
        <color theme="1"/>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right style="thin">
        <color theme="1"/>
      </right>
      <top style="thin">
        <color theme="1"/>
      </top>
      <bottom/>
      <diagonal/>
    </border>
    <border>
      <left/>
      <right style="thin">
        <color indexed="64"/>
      </right>
      <top style="thin">
        <color indexed="64"/>
      </top>
      <bottom/>
      <diagonal/>
    </border>
    <border>
      <left/>
      <right/>
      <top/>
      <bottom style="thin">
        <color theme="1"/>
      </bottom>
      <diagonal/>
    </border>
    <border>
      <left/>
      <right/>
      <top style="thin">
        <color theme="1"/>
      </top>
      <bottom style="thin">
        <color theme="1"/>
      </bottom>
      <diagonal/>
    </border>
    <border>
      <left/>
      <right style="thin">
        <color theme="1"/>
      </right>
      <top/>
      <bottom/>
      <diagonal/>
    </border>
    <border>
      <left style="thin">
        <color indexed="64"/>
      </left>
      <right/>
      <top/>
      <bottom/>
      <diagonal/>
    </border>
    <border>
      <left/>
      <right style="thin">
        <color theme="1"/>
      </right>
      <top/>
      <bottom style="thin">
        <color theme="1"/>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style="thin">
        <color theme="1"/>
      </left>
      <right/>
      <top style="thin">
        <color theme="1"/>
      </top>
      <bottom style="thin">
        <color theme="1"/>
      </bottom>
      <diagonal/>
    </border>
    <border>
      <left style="thin">
        <color theme="1"/>
      </left>
      <right style="thin">
        <color theme="1"/>
      </right>
      <top/>
      <bottom style="thin">
        <color theme="1"/>
      </bottom>
      <diagonal/>
    </border>
    <border>
      <left style="thin">
        <color rgb="FF000000"/>
      </left>
      <right style="thin">
        <color rgb="FF000000"/>
      </right>
      <top style="thin">
        <color rgb="FF000000"/>
      </top>
      <bottom/>
      <diagonal/>
    </border>
    <border>
      <left/>
      <right/>
      <top style="thin">
        <color indexed="64"/>
      </top>
      <bottom/>
      <diagonal/>
    </border>
    <border>
      <left style="thin">
        <color rgb="FF000000"/>
      </left>
      <right style="thin">
        <color indexed="64"/>
      </right>
      <top style="thin">
        <color indexed="64"/>
      </top>
      <bottom style="thin">
        <color rgb="FF000000"/>
      </bottom>
      <diagonal/>
    </border>
    <border>
      <left style="thin">
        <color rgb="FF000000"/>
      </left>
      <right style="thin">
        <color indexed="64"/>
      </right>
      <top style="thin">
        <color rgb="FF000000"/>
      </top>
      <bottom style="thin">
        <color rgb="FF000000"/>
      </bottom>
      <diagonal/>
    </border>
    <border>
      <left style="thin">
        <color rgb="FF000000"/>
      </left>
      <right style="thin">
        <color indexed="64"/>
      </right>
      <top style="thin">
        <color rgb="FF000000"/>
      </top>
      <bottom style="thin">
        <color indexed="64"/>
      </bottom>
      <diagonal/>
    </border>
    <border>
      <left style="thin">
        <color rgb="FF000000"/>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indexed="64"/>
      </left>
      <right/>
      <top/>
      <bottom style="thin">
        <color indexed="64"/>
      </bottom>
      <diagonal/>
    </border>
    <border>
      <left style="thin">
        <color indexed="64"/>
      </left>
      <right/>
      <top style="thin">
        <color indexed="64"/>
      </top>
      <bottom/>
      <diagonal/>
    </border>
  </borders>
  <cellStyleXfs count="2">
    <xf numFmtId="0" fontId="0" fillId="0" borderId="0"/>
    <xf numFmtId="0" fontId="41" fillId="0" borderId="0" applyNumberFormat="0" applyFill="0" applyBorder="0" applyAlignment="0" applyProtection="0"/>
  </cellStyleXfs>
  <cellXfs count="606">
    <xf numFmtId="0" fontId="0" fillId="0" borderId="0" xfId="0"/>
    <xf numFmtId="0" fontId="3" fillId="0" borderId="0" xfId="0" applyFont="1"/>
    <xf numFmtId="0" fontId="3" fillId="0" borderId="0" xfId="0" applyFont="1" applyAlignment="1">
      <alignment wrapText="1"/>
    </xf>
    <xf numFmtId="0" fontId="3" fillId="0" borderId="0" xfId="0" applyFont="1" applyAlignment="1">
      <alignment horizontal="center"/>
    </xf>
    <xf numFmtId="0" fontId="5" fillId="0" borderId="0" xfId="0" applyFont="1"/>
    <xf numFmtId="0" fontId="3" fillId="0" borderId="1" xfId="0" applyFont="1" applyBorder="1" applyAlignment="1">
      <alignment horizontal="center"/>
    </xf>
    <xf numFmtId="0" fontId="4" fillId="4" borderId="1" xfId="0" applyFont="1" applyFill="1" applyBorder="1" applyAlignment="1">
      <alignment horizontal="center"/>
    </xf>
    <xf numFmtId="0" fontId="7" fillId="6" borderId="1" xfId="0" applyFont="1" applyFill="1" applyBorder="1" applyAlignment="1">
      <alignment horizontal="center"/>
    </xf>
    <xf numFmtId="0" fontId="6" fillId="7" borderId="1" xfId="0" applyFont="1" applyFill="1" applyBorder="1" applyAlignment="1">
      <alignment horizontal="center"/>
    </xf>
    <xf numFmtId="0" fontId="3" fillId="0" borderId="0" xfId="0" applyFont="1" applyAlignment="1">
      <alignment horizontal="left"/>
    </xf>
    <xf numFmtId="0" fontId="6" fillId="5" borderId="3" xfId="0" applyFont="1" applyFill="1" applyBorder="1" applyAlignment="1">
      <alignment horizontal="center"/>
    </xf>
    <xf numFmtId="0" fontId="3" fillId="0" borderId="2" xfId="0" applyFont="1" applyBorder="1" applyAlignment="1">
      <alignment horizontal="center"/>
    </xf>
    <xf numFmtId="0" fontId="0" fillId="0" borderId="0" xfId="0" applyAlignment="1">
      <alignment wrapText="1"/>
    </xf>
    <xf numFmtId="0" fontId="8" fillId="0" borderId="3" xfId="0" applyFont="1" applyBorder="1"/>
    <xf numFmtId="0" fontId="8" fillId="10" borderId="4" xfId="0" applyFont="1" applyFill="1" applyBorder="1" applyAlignment="1">
      <alignment wrapText="1"/>
    </xf>
    <xf numFmtId="0" fontId="8" fillId="9" borderId="4" xfId="0" applyFont="1" applyFill="1" applyBorder="1" applyAlignment="1">
      <alignment wrapText="1"/>
    </xf>
    <xf numFmtId="0" fontId="0" fillId="0" borderId="0" xfId="0" applyAlignment="1">
      <alignment horizontal="left" vertical="top"/>
    </xf>
    <xf numFmtId="0" fontId="13" fillId="11" borderId="0" xfId="0" applyFont="1" applyFill="1" applyAlignment="1">
      <alignment wrapText="1"/>
    </xf>
    <xf numFmtId="0" fontId="0" fillId="0" borderId="3" xfId="0" applyBorder="1"/>
    <xf numFmtId="0" fontId="0" fillId="9" borderId="4" xfId="0" applyFill="1" applyBorder="1"/>
    <xf numFmtId="0" fontId="9" fillId="10" borderId="5" xfId="0" applyFont="1" applyFill="1" applyBorder="1"/>
    <xf numFmtId="0" fontId="0" fillId="11" borderId="0" xfId="0" applyFill="1"/>
    <xf numFmtId="0" fontId="0" fillId="11" borderId="0" xfId="0" applyFill="1" applyAlignment="1">
      <alignment wrapText="1"/>
    </xf>
    <xf numFmtId="0" fontId="0" fillId="0" borderId="3" xfId="0" applyBorder="1" applyAlignment="1">
      <alignment wrapText="1"/>
    </xf>
    <xf numFmtId="0" fontId="0" fillId="0" borderId="0" xfId="0" applyAlignment="1">
      <alignment vertical="center"/>
    </xf>
    <xf numFmtId="0" fontId="9" fillId="8" borderId="4" xfId="0" applyFont="1" applyFill="1" applyBorder="1" applyAlignment="1">
      <alignment vertical="center"/>
    </xf>
    <xf numFmtId="0" fontId="0" fillId="9" borderId="4" xfId="0" applyFill="1" applyBorder="1" applyAlignment="1">
      <alignment vertical="center"/>
    </xf>
    <xf numFmtId="0" fontId="8" fillId="9" borderId="4" xfId="0" applyFont="1" applyFill="1" applyBorder="1" applyAlignment="1">
      <alignment vertical="center"/>
    </xf>
    <xf numFmtId="0" fontId="8" fillId="9" borderId="4" xfId="0" applyFont="1" applyFill="1" applyBorder="1" applyAlignment="1">
      <alignment vertical="center" wrapText="1"/>
    </xf>
    <xf numFmtId="0" fontId="0" fillId="13" borderId="0" xfId="0" applyFill="1" applyAlignment="1">
      <alignment vertical="center"/>
    </xf>
    <xf numFmtId="0" fontId="0" fillId="13" borderId="3" xfId="0" applyFill="1" applyBorder="1" applyAlignment="1">
      <alignment vertical="center"/>
    </xf>
    <xf numFmtId="0" fontId="0" fillId="13" borderId="0" xfId="0" applyFill="1" applyAlignment="1">
      <alignment vertical="center" wrapText="1"/>
    </xf>
    <xf numFmtId="0" fontId="8" fillId="13" borderId="0" xfId="0" applyFont="1" applyFill="1" applyAlignment="1">
      <alignment vertical="center"/>
    </xf>
    <xf numFmtId="0" fontId="0" fillId="13" borderId="0" xfId="0" applyFill="1"/>
    <xf numFmtId="0" fontId="0" fillId="13" borderId="3" xfId="0" applyFill="1" applyBorder="1"/>
    <xf numFmtId="0" fontId="8" fillId="13" borderId="3" xfId="0" applyFont="1" applyFill="1" applyBorder="1"/>
    <xf numFmtId="0" fontId="0" fillId="0" borderId="3" xfId="0" applyBorder="1" applyAlignment="1">
      <alignment vertical="center"/>
    </xf>
    <xf numFmtId="0" fontId="8" fillId="10" borderId="4" xfId="0" applyFont="1" applyFill="1" applyBorder="1" applyAlignment="1">
      <alignment vertical="center" wrapText="1"/>
    </xf>
    <xf numFmtId="0" fontId="8" fillId="9" borderId="6" xfId="0" applyFont="1" applyFill="1" applyBorder="1" applyAlignment="1">
      <alignment vertical="center"/>
    </xf>
    <xf numFmtId="0" fontId="9" fillId="10" borderId="4" xfId="0" applyFont="1" applyFill="1" applyBorder="1"/>
    <xf numFmtId="0" fontId="9" fillId="10" borderId="5" xfId="0" applyFont="1" applyFill="1" applyBorder="1" applyAlignment="1">
      <alignment wrapText="1"/>
    </xf>
    <xf numFmtId="0" fontId="9" fillId="10" borderId="4" xfId="0" applyFont="1" applyFill="1" applyBorder="1" applyAlignment="1">
      <alignment vertical="center"/>
    </xf>
    <xf numFmtId="0" fontId="8" fillId="10" borderId="7" xfId="0" applyFont="1" applyFill="1" applyBorder="1"/>
    <xf numFmtId="0" fontId="8" fillId="10" borderId="4" xfId="0" applyFont="1" applyFill="1" applyBorder="1" applyAlignment="1">
      <alignment vertical="center"/>
    </xf>
    <xf numFmtId="0" fontId="19" fillId="11" borderId="0" xfId="0" applyFont="1" applyFill="1"/>
    <xf numFmtId="0" fontId="14" fillId="0" borderId="0" xfId="0" applyFont="1"/>
    <xf numFmtId="0" fontId="8" fillId="10" borderId="8" xfId="0" applyFont="1" applyFill="1" applyBorder="1" applyAlignment="1">
      <alignment wrapText="1"/>
    </xf>
    <xf numFmtId="0" fontId="8" fillId="10" borderId="8" xfId="0" applyFont="1" applyFill="1" applyBorder="1" applyAlignment="1">
      <alignment vertical="center" wrapText="1"/>
    </xf>
    <xf numFmtId="0" fontId="17" fillId="0" borderId="3" xfId="0" applyFont="1" applyBorder="1" applyAlignment="1">
      <alignment wrapText="1"/>
    </xf>
    <xf numFmtId="0" fontId="18" fillId="0" borderId="0" xfId="0" applyFont="1" applyAlignment="1">
      <alignment wrapText="1"/>
    </xf>
    <xf numFmtId="0" fontId="8" fillId="9" borderId="4" xfId="0" applyFont="1" applyFill="1" applyBorder="1" applyAlignment="1">
      <alignment vertical="top" wrapText="1"/>
    </xf>
    <xf numFmtId="0" fontId="8" fillId="10" borderId="14" xfId="0" applyFont="1" applyFill="1" applyBorder="1" applyAlignment="1">
      <alignment wrapText="1"/>
    </xf>
    <xf numFmtId="0" fontId="9" fillId="10" borderId="7" xfId="0" applyFont="1" applyFill="1" applyBorder="1"/>
    <xf numFmtId="0" fontId="0" fillId="13" borderId="3" xfId="0" applyFill="1" applyBorder="1" applyAlignment="1">
      <alignment vertical="center" wrapText="1"/>
    </xf>
    <xf numFmtId="0" fontId="8" fillId="0" borderId="3" xfId="0" applyFont="1" applyBorder="1" applyAlignment="1">
      <alignment wrapText="1"/>
    </xf>
    <xf numFmtId="0" fontId="9" fillId="10" borderId="8" xfId="0" applyFont="1" applyFill="1" applyBorder="1"/>
    <xf numFmtId="0" fontId="13" fillId="0" borderId="0" xfId="0" applyFont="1"/>
    <xf numFmtId="0" fontId="8" fillId="10" borderId="8" xfId="0" applyFont="1" applyFill="1" applyBorder="1"/>
    <xf numFmtId="0" fontId="13" fillId="0" borderId="0" xfId="0" applyFont="1" applyAlignment="1">
      <alignment vertical="center"/>
    </xf>
    <xf numFmtId="0" fontId="22" fillId="0" borderId="3" xfId="0" applyFont="1" applyBorder="1"/>
    <xf numFmtId="0" fontId="10" fillId="14" borderId="3" xfId="0" applyFont="1" applyFill="1" applyBorder="1"/>
    <xf numFmtId="0" fontId="23" fillId="16" borderId="3" xfId="0" applyFont="1" applyFill="1" applyBorder="1"/>
    <xf numFmtId="0" fontId="24" fillId="14" borderId="3" xfId="0" applyFont="1" applyFill="1" applyBorder="1" applyAlignment="1">
      <alignment vertical="center"/>
    </xf>
    <xf numFmtId="0" fontId="8" fillId="10" borderId="3" xfId="0" applyFont="1" applyFill="1" applyBorder="1"/>
    <xf numFmtId="0" fontId="0" fillId="10" borderId="0" xfId="0" applyFill="1"/>
    <xf numFmtId="0" fontId="0" fillId="10" borderId="3" xfId="0" applyFill="1" applyBorder="1"/>
    <xf numFmtId="0" fontId="0" fillId="17" borderId="3" xfId="0" applyFill="1" applyBorder="1"/>
    <xf numFmtId="0" fontId="0" fillId="10" borderId="0" xfId="0" applyFill="1" applyAlignment="1">
      <alignment wrapText="1"/>
    </xf>
    <xf numFmtId="0" fontId="0" fillId="10" borderId="3" xfId="0" applyFill="1" applyBorder="1" applyAlignment="1">
      <alignment wrapText="1"/>
    </xf>
    <xf numFmtId="0" fontId="9" fillId="10" borderId="8" xfId="0" applyFont="1" applyFill="1" applyBorder="1" applyAlignment="1">
      <alignment vertical="center"/>
    </xf>
    <xf numFmtId="0" fontId="8" fillId="9" borderId="7" xfId="0" applyFont="1" applyFill="1" applyBorder="1"/>
    <xf numFmtId="0" fontId="8" fillId="9" borderId="8" xfId="0" applyFont="1" applyFill="1" applyBorder="1"/>
    <xf numFmtId="0" fontId="9" fillId="10" borderId="8" xfId="0" applyFont="1" applyFill="1" applyBorder="1" applyAlignment="1">
      <alignment vertical="center" wrapText="1"/>
    </xf>
    <xf numFmtId="0" fontId="18" fillId="0" borderId="3" xfId="0" applyFont="1" applyBorder="1" applyAlignment="1">
      <alignment wrapText="1"/>
    </xf>
    <xf numFmtId="0" fontId="8" fillId="10" borderId="8" xfId="0" applyFont="1" applyFill="1" applyBorder="1" applyAlignment="1">
      <alignment vertical="center"/>
    </xf>
    <xf numFmtId="0" fontId="8" fillId="9" borderId="8" xfId="0" applyFont="1" applyFill="1" applyBorder="1" applyAlignment="1">
      <alignment vertical="center"/>
    </xf>
    <xf numFmtId="0" fontId="0" fillId="0" borderId="3" xfId="0" applyBorder="1" applyAlignment="1">
      <alignment horizontal="center"/>
    </xf>
    <xf numFmtId="0" fontId="0" fillId="0" borderId="0" xfId="0" applyAlignment="1">
      <alignment horizontal="center" vertical="center"/>
    </xf>
    <xf numFmtId="0" fontId="8" fillId="0" borderId="0" xfId="0" applyFont="1" applyAlignment="1">
      <alignment horizontal="center" vertical="center"/>
    </xf>
    <xf numFmtId="0" fontId="0" fillId="13" borderId="3" xfId="0" applyFill="1" applyBorder="1" applyAlignment="1">
      <alignment horizontal="center" vertical="center"/>
    </xf>
    <xf numFmtId="0" fontId="8" fillId="12" borderId="3" xfId="0" applyFont="1" applyFill="1" applyBorder="1"/>
    <xf numFmtId="0" fontId="18" fillId="12" borderId="3" xfId="0" applyFont="1" applyFill="1" applyBorder="1" applyAlignment="1">
      <alignment wrapText="1"/>
    </xf>
    <xf numFmtId="0" fontId="8" fillId="11" borderId="3" xfId="0" applyFont="1" applyFill="1" applyBorder="1" applyAlignment="1">
      <alignment horizontal="center" vertical="center"/>
    </xf>
    <xf numFmtId="0" fontId="8" fillId="19" borderId="3" xfId="0" applyFont="1" applyFill="1" applyBorder="1"/>
    <xf numFmtId="0" fontId="8" fillId="20" borderId="3" xfId="0" applyFont="1" applyFill="1" applyBorder="1"/>
    <xf numFmtId="0" fontId="8" fillId="20" borderId="3" xfId="0" applyFont="1" applyFill="1" applyBorder="1" applyAlignment="1">
      <alignment vertical="center"/>
    </xf>
    <xf numFmtId="0" fontId="8" fillId="19" borderId="3" xfId="0" applyFont="1" applyFill="1" applyBorder="1" applyAlignment="1">
      <alignment vertical="center"/>
    </xf>
    <xf numFmtId="0" fontId="8" fillId="20" borderId="4" xfId="0" applyFont="1" applyFill="1" applyBorder="1" applyAlignment="1">
      <alignment vertical="center"/>
    </xf>
    <xf numFmtId="0" fontId="8" fillId="20" borderId="3" xfId="0" applyFont="1" applyFill="1" applyBorder="1" applyAlignment="1">
      <alignment vertical="center" wrapText="1"/>
    </xf>
    <xf numFmtId="0" fontId="8" fillId="20" borderId="4" xfId="0" applyFont="1" applyFill="1" applyBorder="1" applyAlignment="1">
      <alignment vertical="center" wrapText="1"/>
    </xf>
    <xf numFmtId="0" fontId="8" fillId="0" borderId="3" xfId="0" applyFont="1" applyBorder="1" applyAlignment="1">
      <alignment horizontal="center" vertical="center"/>
    </xf>
    <xf numFmtId="0" fontId="16" fillId="21" borderId="3" xfId="0" applyFont="1" applyFill="1" applyBorder="1" applyAlignment="1">
      <alignment horizontal="center" vertical="center" wrapText="1"/>
    </xf>
    <xf numFmtId="0" fontId="8" fillId="9" borderId="8" xfId="0" applyFont="1" applyFill="1" applyBorder="1" applyAlignment="1">
      <alignment wrapText="1"/>
    </xf>
    <xf numFmtId="0" fontId="8" fillId="10" borderId="4" xfId="0" applyFont="1" applyFill="1" applyBorder="1" applyAlignment="1">
      <alignment horizontal="left" vertical="top" wrapText="1"/>
    </xf>
    <xf numFmtId="0" fontId="8" fillId="20" borderId="4" xfId="0" applyFont="1" applyFill="1" applyBorder="1" applyAlignment="1">
      <alignment horizontal="left" vertical="top" wrapText="1"/>
    </xf>
    <xf numFmtId="0" fontId="8" fillId="10" borderId="3" xfId="0" applyFont="1" applyFill="1" applyBorder="1" applyAlignment="1">
      <alignment horizontal="center" vertical="center"/>
    </xf>
    <xf numFmtId="0" fontId="27" fillId="22" borderId="3" xfId="0" applyFont="1" applyFill="1" applyBorder="1"/>
    <xf numFmtId="0" fontId="8" fillId="8" borderId="8" xfId="0" applyFont="1" applyFill="1" applyBorder="1" applyAlignment="1">
      <alignment wrapText="1"/>
    </xf>
    <xf numFmtId="0" fontId="10" fillId="14" borderId="3" xfId="0" applyFont="1" applyFill="1" applyBorder="1" applyAlignment="1">
      <alignment wrapText="1"/>
    </xf>
    <xf numFmtId="0" fontId="23" fillId="22" borderId="3" xfId="0" applyFont="1" applyFill="1" applyBorder="1" applyAlignment="1">
      <alignment wrapText="1"/>
    </xf>
    <xf numFmtId="0" fontId="22" fillId="0" borderId="3" xfId="0" applyFont="1" applyBorder="1" applyAlignment="1">
      <alignment wrapText="1"/>
    </xf>
    <xf numFmtId="0" fontId="34" fillId="10" borderId="3" xfId="0" applyFont="1" applyFill="1" applyBorder="1"/>
    <xf numFmtId="0" fontId="33" fillId="23" borderId="3" xfId="0" applyFont="1" applyFill="1" applyBorder="1" applyAlignment="1">
      <alignment horizontal="center" vertical="center"/>
    </xf>
    <xf numFmtId="0" fontId="9" fillId="10" borderId="3" xfId="0" applyFont="1" applyFill="1" applyBorder="1" applyAlignment="1">
      <alignment horizontal="center"/>
    </xf>
    <xf numFmtId="0" fontId="34" fillId="10" borderId="0" xfId="0" applyFont="1" applyFill="1"/>
    <xf numFmtId="0" fontId="25" fillId="0" borderId="3" xfId="0" applyFont="1" applyBorder="1" applyAlignment="1">
      <alignment horizontal="center" vertical="center"/>
    </xf>
    <xf numFmtId="0" fontId="8" fillId="10" borderId="21" xfId="0" applyFont="1" applyFill="1" applyBorder="1" applyAlignment="1">
      <alignment vertical="center" wrapText="1"/>
    </xf>
    <xf numFmtId="0" fontId="8" fillId="9" borderId="4" xfId="0" applyFont="1" applyFill="1" applyBorder="1"/>
    <xf numFmtId="0" fontId="34" fillId="20" borderId="3" xfId="0" applyFont="1" applyFill="1" applyBorder="1"/>
    <xf numFmtId="0" fontId="8" fillId="10" borderId="18" xfId="0" applyFont="1" applyFill="1" applyBorder="1"/>
    <xf numFmtId="0" fontId="33" fillId="20" borderId="3" xfId="0" applyFont="1" applyFill="1" applyBorder="1" applyAlignment="1">
      <alignment vertical="center"/>
    </xf>
    <xf numFmtId="0" fontId="34" fillId="20" borderId="3" xfId="0" applyFont="1" applyFill="1" applyBorder="1" applyAlignment="1">
      <alignment vertical="center"/>
    </xf>
    <xf numFmtId="0" fontId="8" fillId="0" borderId="4" xfId="0" applyFont="1" applyBorder="1" applyAlignment="1">
      <alignment wrapText="1"/>
    </xf>
    <xf numFmtId="0" fontId="8" fillId="9" borderId="4" xfId="0" applyFont="1" applyFill="1" applyBorder="1" applyAlignment="1">
      <alignment horizontal="left" wrapText="1"/>
    </xf>
    <xf numFmtId="0" fontId="8" fillId="9" borderId="15" xfId="0" applyFont="1" applyFill="1" applyBorder="1" applyAlignment="1">
      <alignment horizontal="left" wrapText="1"/>
    </xf>
    <xf numFmtId="1" fontId="8" fillId="9" borderId="4" xfId="0" applyNumberFormat="1" applyFont="1" applyFill="1" applyBorder="1" applyAlignment="1">
      <alignment horizontal="left" wrapText="1"/>
    </xf>
    <xf numFmtId="0" fontId="8" fillId="0" borderId="4" xfId="0" applyFont="1" applyBorder="1"/>
    <xf numFmtId="0" fontId="8" fillId="0" borderId="8" xfId="0" applyFont="1" applyBorder="1"/>
    <xf numFmtId="0" fontId="8" fillId="10" borderId="17" xfId="0" applyFont="1" applyFill="1" applyBorder="1"/>
    <xf numFmtId="0" fontId="8" fillId="10" borderId="4" xfId="0" applyFont="1" applyFill="1" applyBorder="1"/>
    <xf numFmtId="0" fontId="36" fillId="11" borderId="0" xfId="0" applyFont="1" applyFill="1"/>
    <xf numFmtId="0" fontId="36" fillId="11" borderId="0" xfId="0" applyFont="1" applyFill="1" applyAlignment="1">
      <alignment wrapText="1"/>
    </xf>
    <xf numFmtId="0" fontId="19" fillId="0" borderId="0" xfId="0" applyFont="1"/>
    <xf numFmtId="0" fontId="13" fillId="0" borderId="0" xfId="0" applyFont="1" applyAlignment="1">
      <alignment wrapText="1"/>
    </xf>
    <xf numFmtId="0" fontId="18" fillId="10" borderId="3" xfId="0" applyFont="1" applyFill="1" applyBorder="1" applyAlignment="1">
      <alignment wrapText="1"/>
    </xf>
    <xf numFmtId="0" fontId="18" fillId="13" borderId="4" xfId="0" applyFont="1" applyFill="1" applyBorder="1" applyAlignment="1">
      <alignment wrapText="1"/>
    </xf>
    <xf numFmtId="0" fontId="18" fillId="13" borderId="3" xfId="0" applyFont="1" applyFill="1" applyBorder="1" applyAlignment="1">
      <alignment wrapText="1"/>
    </xf>
    <xf numFmtId="0" fontId="36" fillId="11" borderId="3" xfId="0" applyFont="1" applyFill="1" applyBorder="1" applyAlignment="1">
      <alignment wrapText="1"/>
    </xf>
    <xf numFmtId="0" fontId="9" fillId="10" borderId="23" xfId="0" applyFont="1" applyFill="1" applyBorder="1"/>
    <xf numFmtId="0" fontId="9" fillId="10" borderId="7" xfId="0" applyFont="1" applyFill="1" applyBorder="1" applyAlignment="1">
      <alignment wrapText="1"/>
    </xf>
    <xf numFmtId="0" fontId="38" fillId="10" borderId="4" xfId="0" applyFont="1" applyFill="1" applyBorder="1" applyAlignment="1">
      <alignment wrapText="1"/>
    </xf>
    <xf numFmtId="0" fontId="18" fillId="13" borderId="4" xfId="0" applyFont="1" applyFill="1" applyBorder="1" applyAlignment="1">
      <alignment horizontal="left" wrapText="1"/>
    </xf>
    <xf numFmtId="0" fontId="16" fillId="3" borderId="4" xfId="0" applyFont="1" applyFill="1" applyBorder="1" applyAlignment="1">
      <alignment horizontal="center" vertical="center" wrapText="1"/>
    </xf>
    <xf numFmtId="0" fontId="39" fillId="11" borderId="0" xfId="0" applyFont="1" applyFill="1"/>
    <xf numFmtId="0" fontId="21" fillId="0" borderId="16" xfId="0" applyFont="1" applyBorder="1" applyAlignment="1">
      <alignment horizontal="left" vertical="top" wrapText="1"/>
    </xf>
    <xf numFmtId="0" fontId="8" fillId="10" borderId="14" xfId="0" applyFont="1" applyFill="1" applyBorder="1" applyAlignment="1">
      <alignment vertical="center" wrapText="1"/>
    </xf>
    <xf numFmtId="0" fontId="9" fillId="10" borderId="24" xfId="0" applyFont="1" applyFill="1" applyBorder="1"/>
    <xf numFmtId="0" fontId="0" fillId="9" borderId="10" xfId="0" applyFill="1" applyBorder="1"/>
    <xf numFmtId="0" fontId="33" fillId="0" borderId="0" xfId="0" applyFont="1" applyAlignment="1">
      <alignment vertical="center"/>
    </xf>
    <xf numFmtId="0" fontId="33" fillId="0" borderId="0" xfId="0" applyFont="1"/>
    <xf numFmtId="0" fontId="8" fillId="9" borderId="10" xfId="0" applyFont="1" applyFill="1" applyBorder="1" applyAlignment="1">
      <alignment horizontal="left" wrapText="1"/>
    </xf>
    <xf numFmtId="0" fontId="8" fillId="0" borderId="24" xfId="0" applyFont="1" applyBorder="1" applyAlignment="1">
      <alignment wrapText="1"/>
    </xf>
    <xf numFmtId="0" fontId="8" fillId="20" borderId="15" xfId="0" applyFont="1" applyFill="1" applyBorder="1" applyAlignment="1">
      <alignment vertical="center"/>
    </xf>
    <xf numFmtId="0" fontId="9" fillId="10" borderId="26" xfId="0" applyFont="1" applyFill="1" applyBorder="1"/>
    <xf numFmtId="0" fontId="14" fillId="10" borderId="0" xfId="0" applyFont="1" applyFill="1"/>
    <xf numFmtId="0" fontId="0" fillId="9" borderId="4" xfId="0" applyFill="1" applyBorder="1" applyAlignment="1">
      <alignment vertical="center" wrapText="1"/>
    </xf>
    <xf numFmtId="0" fontId="0" fillId="9" borderId="8" xfId="0" applyFill="1" applyBorder="1" applyAlignment="1">
      <alignment horizontal="left" vertical="center" wrapText="1"/>
    </xf>
    <xf numFmtId="0" fontId="0" fillId="9" borderId="8" xfId="0" applyFill="1" applyBorder="1" applyAlignment="1">
      <alignment vertical="center" wrapText="1"/>
    </xf>
    <xf numFmtId="0" fontId="18" fillId="0" borderId="3" xfId="0" applyFont="1" applyBorder="1" applyAlignment="1">
      <alignment horizontal="center" vertical="center"/>
    </xf>
    <xf numFmtId="0" fontId="8" fillId="0" borderId="4" xfId="0" applyFont="1" applyBorder="1" applyAlignment="1">
      <alignment horizontal="left" vertical="top" wrapText="1"/>
    </xf>
    <xf numFmtId="0" fontId="13" fillId="18" borderId="4" xfId="0" applyFont="1" applyFill="1" applyBorder="1" applyAlignment="1">
      <alignment horizontal="center" vertical="center"/>
    </xf>
    <xf numFmtId="0" fontId="13" fillId="18" borderId="12" xfId="0" applyFont="1" applyFill="1" applyBorder="1" applyAlignment="1">
      <alignment horizontal="center" vertical="center"/>
    </xf>
    <xf numFmtId="0" fontId="9" fillId="10" borderId="19" xfId="0" applyFont="1" applyFill="1" applyBorder="1"/>
    <xf numFmtId="0" fontId="9" fillId="10" borderId="20" xfId="0" applyFont="1" applyFill="1" applyBorder="1"/>
    <xf numFmtId="0" fontId="18" fillId="0" borderId="3" xfId="0" applyFont="1" applyBorder="1" applyAlignment="1">
      <alignment horizontal="left" wrapText="1"/>
    </xf>
    <xf numFmtId="0" fontId="16" fillId="0" borderId="3" xfId="0" applyFont="1" applyBorder="1" applyAlignment="1">
      <alignment horizontal="center" vertical="center" wrapText="1"/>
    </xf>
    <xf numFmtId="0" fontId="32" fillId="0" borderId="3" xfId="0" applyFont="1" applyBorder="1"/>
    <xf numFmtId="0" fontId="8" fillId="20" borderId="8" xfId="0" applyFont="1" applyFill="1" applyBorder="1" applyAlignment="1">
      <alignment vertical="center" wrapText="1"/>
    </xf>
    <xf numFmtId="0" fontId="16" fillId="10" borderId="3" xfId="0" applyFont="1" applyFill="1" applyBorder="1" applyAlignment="1">
      <alignment horizontal="center" vertical="center" wrapText="1"/>
    </xf>
    <xf numFmtId="0" fontId="8" fillId="9" borderId="4" xfId="0" applyFont="1" applyFill="1" applyBorder="1" applyAlignment="1">
      <alignment horizontal="center" vertical="center"/>
    </xf>
    <xf numFmtId="0" fontId="9" fillId="10" borderId="4" xfId="0" applyFont="1" applyFill="1" applyBorder="1" applyAlignment="1">
      <alignment horizontal="left" vertical="top" wrapText="1"/>
    </xf>
    <xf numFmtId="0" fontId="33" fillId="0" borderId="3" xfId="0" applyFont="1" applyBorder="1"/>
    <xf numFmtId="0" fontId="18" fillId="2" borderId="8" xfId="0" applyFont="1" applyFill="1" applyBorder="1" applyAlignment="1">
      <alignment horizontal="left" vertical="center" wrapText="1"/>
    </xf>
    <xf numFmtId="0" fontId="34" fillId="0" borderId="0" xfId="0" applyFont="1"/>
    <xf numFmtId="0" fontId="34" fillId="0" borderId="3" xfId="0" applyFont="1" applyBorder="1"/>
    <xf numFmtId="0" fontId="31" fillId="0" borderId="3" xfId="0" applyFont="1" applyBorder="1"/>
    <xf numFmtId="0" fontId="13" fillId="0" borderId="3" xfId="0" applyFont="1" applyBorder="1" applyAlignment="1">
      <alignment horizontal="center" vertical="center"/>
    </xf>
    <xf numFmtId="0" fontId="8" fillId="0" borderId="3" xfId="0" applyFont="1" applyBorder="1" applyAlignment="1">
      <alignment vertical="center" wrapText="1"/>
    </xf>
    <xf numFmtId="0" fontId="8" fillId="0" borderId="3" xfId="0" applyFont="1" applyBorder="1" applyAlignment="1">
      <alignment vertical="center"/>
    </xf>
    <xf numFmtId="0" fontId="26" fillId="23" borderId="3" xfId="0" applyFont="1" applyFill="1" applyBorder="1" applyAlignment="1">
      <alignment horizontal="center" vertical="center"/>
    </xf>
    <xf numFmtId="0" fontId="9" fillId="10" borderId="4" xfId="0" applyFont="1" applyFill="1" applyBorder="1" applyAlignment="1">
      <alignment vertical="center" wrapText="1"/>
    </xf>
    <xf numFmtId="0" fontId="8" fillId="10" borderId="4" xfId="0" applyFont="1" applyFill="1" applyBorder="1" applyAlignment="1">
      <alignment horizontal="left" vertical="center" wrapText="1"/>
    </xf>
    <xf numFmtId="0" fontId="49" fillId="0" borderId="4" xfId="0" applyFont="1" applyBorder="1" applyAlignment="1">
      <alignment vertical="center" wrapText="1"/>
    </xf>
    <xf numFmtId="0" fontId="8" fillId="0" borderId="4" xfId="0" applyFont="1" applyBorder="1" applyAlignment="1">
      <alignment vertical="center"/>
    </xf>
    <xf numFmtId="0" fontId="51" fillId="0" borderId="4" xfId="0" applyFont="1" applyBorder="1" applyAlignment="1">
      <alignment vertical="center" wrapText="1"/>
    </xf>
    <xf numFmtId="0" fontId="51" fillId="0" borderId="0" xfId="0" applyFont="1"/>
    <xf numFmtId="0" fontId="50" fillId="18" borderId="9" xfId="0" applyFont="1" applyFill="1" applyBorder="1" applyAlignment="1">
      <alignment vertical="center" wrapText="1"/>
    </xf>
    <xf numFmtId="0" fontId="36" fillId="18" borderId="13" xfId="0" applyFont="1" applyFill="1" applyBorder="1" applyAlignment="1">
      <alignment vertical="center"/>
    </xf>
    <xf numFmtId="0" fontId="38" fillId="10" borderId="4" xfId="0" applyFont="1" applyFill="1" applyBorder="1" applyAlignment="1">
      <alignment vertical="center" wrapText="1"/>
    </xf>
    <xf numFmtId="0" fontId="38" fillId="10" borderId="4" xfId="0" applyFont="1" applyFill="1" applyBorder="1" applyAlignment="1">
      <alignment horizontal="left" vertical="center" wrapText="1"/>
    </xf>
    <xf numFmtId="0" fontId="18" fillId="10" borderId="4" xfId="0" applyFont="1" applyFill="1" applyBorder="1" applyAlignment="1">
      <alignment horizontal="left" vertical="center" wrapText="1"/>
    </xf>
    <xf numFmtId="0" fontId="8" fillId="9" borderId="4" xfId="0" applyFont="1" applyFill="1" applyBorder="1" applyAlignment="1">
      <alignment horizontal="left" vertical="center"/>
    </xf>
    <xf numFmtId="0" fontId="36" fillId="11" borderId="3" xfId="0" applyFont="1" applyFill="1" applyBorder="1" applyAlignment="1">
      <alignment horizontal="left" vertical="center" wrapText="1"/>
    </xf>
    <xf numFmtId="0" fontId="8" fillId="9" borderId="4" xfId="0" applyFont="1" applyFill="1" applyBorder="1" applyAlignment="1">
      <alignment horizontal="left"/>
    </xf>
    <xf numFmtId="0" fontId="8" fillId="9" borderId="10" xfId="0" applyFont="1" applyFill="1" applyBorder="1" applyAlignment="1">
      <alignment horizontal="left"/>
    </xf>
    <xf numFmtId="0" fontId="9" fillId="10" borderId="4" xfId="0" applyFont="1" applyFill="1" applyBorder="1" applyAlignment="1">
      <alignment horizontal="left"/>
    </xf>
    <xf numFmtId="0" fontId="9" fillId="10" borderId="4" xfId="0" applyFont="1" applyFill="1" applyBorder="1" applyAlignment="1">
      <alignment horizontal="left" vertical="center" wrapText="1"/>
    </xf>
    <xf numFmtId="0" fontId="9" fillId="10" borderId="4" xfId="0" applyFont="1" applyFill="1" applyBorder="1" applyAlignment="1">
      <alignment horizontal="left" vertical="center"/>
    </xf>
    <xf numFmtId="0" fontId="8" fillId="9" borderId="10" xfId="0" applyFont="1" applyFill="1" applyBorder="1" applyAlignment="1">
      <alignment horizontal="left" vertical="center"/>
    </xf>
    <xf numFmtId="0" fontId="0" fillId="9" borderId="4" xfId="0" applyFill="1" applyBorder="1" applyAlignment="1">
      <alignment horizontal="left" vertical="center"/>
    </xf>
    <xf numFmtId="0" fontId="18" fillId="13" borderId="4" xfId="0" applyFont="1" applyFill="1" applyBorder="1" applyAlignment="1">
      <alignment horizontal="left" vertical="center" wrapText="1"/>
    </xf>
    <xf numFmtId="0" fontId="0" fillId="13" borderId="4" xfId="0" applyFill="1" applyBorder="1" applyAlignment="1">
      <alignment vertical="center" wrapText="1"/>
    </xf>
    <xf numFmtId="0" fontId="38" fillId="13" borderId="4" xfId="0" applyFont="1" applyFill="1" applyBorder="1" applyAlignment="1">
      <alignment horizontal="left" vertical="center" wrapText="1"/>
    </xf>
    <xf numFmtId="0" fontId="36" fillId="11" borderId="3" xfId="0" applyFont="1" applyFill="1" applyBorder="1" applyAlignment="1">
      <alignment vertical="center" wrapText="1"/>
    </xf>
    <xf numFmtId="0" fontId="18" fillId="10" borderId="10" xfId="0" applyFont="1" applyFill="1" applyBorder="1" applyAlignment="1">
      <alignment horizontal="left" vertical="center" wrapText="1"/>
    </xf>
    <xf numFmtId="0" fontId="18" fillId="10" borderId="3" xfId="0" applyFont="1" applyFill="1" applyBorder="1" applyAlignment="1">
      <alignment vertical="center" wrapText="1"/>
    </xf>
    <xf numFmtId="0" fontId="36" fillId="11" borderId="0" xfId="0" applyFont="1" applyFill="1" applyAlignment="1">
      <alignment horizontal="left" vertical="center" wrapText="1"/>
    </xf>
    <xf numFmtId="0" fontId="18" fillId="10" borderId="3" xfId="0" applyFont="1" applyFill="1" applyBorder="1" applyAlignment="1">
      <alignment horizontal="left" vertical="center" wrapText="1"/>
    </xf>
    <xf numFmtId="0" fontId="18" fillId="0" borderId="4" xfId="0" applyFont="1" applyBorder="1" applyAlignment="1">
      <alignment horizontal="left" vertical="center" wrapText="1"/>
    </xf>
    <xf numFmtId="0" fontId="0" fillId="0" borderId="4" xfId="0" applyBorder="1" applyAlignment="1">
      <alignment horizontal="left" vertical="center" wrapText="1"/>
    </xf>
    <xf numFmtId="0" fontId="36" fillId="11" borderId="0" xfId="0" applyFont="1" applyFill="1" applyAlignment="1">
      <alignment horizontal="left" vertical="center"/>
    </xf>
    <xf numFmtId="0" fontId="39" fillId="11" borderId="0" xfId="0" applyFont="1" applyFill="1" applyAlignment="1">
      <alignment horizontal="left" vertical="center"/>
    </xf>
    <xf numFmtId="0" fontId="0" fillId="10" borderId="4" xfId="0" applyFill="1" applyBorder="1" applyAlignment="1">
      <alignment horizontal="left" vertical="center" wrapText="1"/>
    </xf>
    <xf numFmtId="0" fontId="18" fillId="13" borderId="3" xfId="0" applyFont="1" applyFill="1" applyBorder="1" applyAlignment="1">
      <alignment horizontal="left" vertical="center" wrapText="1"/>
    </xf>
    <xf numFmtId="0" fontId="18" fillId="13" borderId="13" xfId="0" applyFont="1" applyFill="1" applyBorder="1" applyAlignment="1">
      <alignment horizontal="left" vertical="center" wrapText="1"/>
    </xf>
    <xf numFmtId="0" fontId="0" fillId="13" borderId="4" xfId="0" applyFill="1" applyBorder="1" applyAlignment="1">
      <alignment horizontal="left" vertical="center" wrapText="1"/>
    </xf>
    <xf numFmtId="0" fontId="0" fillId="11" borderId="0" xfId="0" applyFill="1" applyAlignment="1">
      <alignment horizontal="left" vertical="center" wrapText="1"/>
    </xf>
    <xf numFmtId="0" fontId="0" fillId="13" borderId="12" xfId="0" applyFill="1" applyBorder="1" applyAlignment="1">
      <alignment horizontal="left" vertical="center" wrapText="1"/>
    </xf>
    <xf numFmtId="0" fontId="0" fillId="10" borderId="3" xfId="0" applyFill="1" applyBorder="1" applyAlignment="1">
      <alignment horizontal="left" vertical="center" wrapText="1"/>
    </xf>
    <xf numFmtId="0" fontId="18" fillId="0" borderId="3" xfId="0" applyFont="1" applyBorder="1"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xf>
    <xf numFmtId="0" fontId="0" fillId="10" borderId="0" xfId="0" applyFill="1" applyAlignment="1">
      <alignment horizontal="left" vertical="center" wrapText="1"/>
    </xf>
    <xf numFmtId="0" fontId="0" fillId="0" borderId="3" xfId="0" applyBorder="1" applyAlignment="1">
      <alignment horizontal="left" vertical="center" wrapText="1"/>
    </xf>
    <xf numFmtId="0" fontId="9" fillId="8" borderId="4" xfId="0" applyFont="1" applyFill="1" applyBorder="1" applyAlignment="1">
      <alignment horizontal="left"/>
    </xf>
    <xf numFmtId="0" fontId="59" fillId="10" borderId="4" xfId="0" applyFont="1" applyFill="1" applyBorder="1" applyAlignment="1">
      <alignment horizontal="left" vertical="center" wrapText="1"/>
    </xf>
    <xf numFmtId="0" fontId="43" fillId="0" borderId="3" xfId="0" applyFont="1" applyBorder="1" applyAlignment="1">
      <alignment vertical="center" wrapText="1"/>
    </xf>
    <xf numFmtId="0" fontId="53" fillId="0" borderId="3" xfId="0" applyFont="1" applyBorder="1" applyAlignment="1">
      <alignment vertical="center"/>
    </xf>
    <xf numFmtId="14" fontId="0" fillId="0" borderId="3" xfId="0" applyNumberFormat="1" applyBorder="1"/>
    <xf numFmtId="0" fontId="60" fillId="15" borderId="29" xfId="0" applyFont="1" applyFill="1" applyBorder="1" applyAlignment="1">
      <alignment horizontal="left" vertical="center"/>
    </xf>
    <xf numFmtId="0" fontId="41" fillId="0" borderId="3" xfId="1" applyBorder="1" applyAlignment="1">
      <alignment horizontal="left" vertical="center"/>
    </xf>
    <xf numFmtId="0" fontId="42" fillId="0" borderId="0" xfId="0" applyFont="1" applyAlignment="1">
      <alignment wrapText="1"/>
    </xf>
    <xf numFmtId="0" fontId="44" fillId="0" borderId="15" xfId="0" applyFont="1" applyBorder="1" applyAlignment="1">
      <alignment horizontal="left" vertical="top" wrapText="1"/>
    </xf>
    <xf numFmtId="0" fontId="21" fillId="0" borderId="11" xfId="0" applyFont="1" applyBorder="1" applyAlignment="1">
      <alignment horizontal="left" vertical="top" wrapText="1"/>
    </xf>
    <xf numFmtId="0" fontId="21" fillId="0" borderId="10" xfId="0" applyFont="1" applyBorder="1" applyAlignment="1">
      <alignment horizontal="left" vertical="top" wrapText="1"/>
    </xf>
    <xf numFmtId="0" fontId="61" fillId="0" borderId="10" xfId="0" applyFont="1" applyBorder="1"/>
    <xf numFmtId="0" fontId="21" fillId="0" borderId="3" xfId="0" applyFont="1" applyBorder="1"/>
    <xf numFmtId="0" fontId="21" fillId="0" borderId="3" xfId="0" applyFont="1" applyBorder="1" applyAlignment="1">
      <alignment wrapText="1"/>
    </xf>
    <xf numFmtId="0" fontId="45" fillId="0" borderId="15" xfId="0" applyFont="1" applyBorder="1"/>
    <xf numFmtId="0" fontId="21" fillId="0" borderId="10" xfId="0" applyFont="1" applyBorder="1" applyAlignment="1">
      <alignment wrapText="1"/>
    </xf>
    <xf numFmtId="0" fontId="15" fillId="11" borderId="4" xfId="0" applyFont="1" applyFill="1" applyBorder="1" applyAlignment="1">
      <alignment vertical="center" wrapText="1"/>
    </xf>
    <xf numFmtId="0" fontId="15" fillId="18" borderId="15" xfId="0" applyFont="1" applyFill="1" applyBorder="1" applyAlignment="1">
      <alignment vertical="center" wrapText="1"/>
    </xf>
    <xf numFmtId="0" fontId="21" fillId="9" borderId="11" xfId="0" applyFont="1" applyFill="1" applyBorder="1"/>
    <xf numFmtId="0" fontId="42" fillId="0" borderId="3" xfId="0" applyFont="1" applyBorder="1"/>
    <xf numFmtId="0" fontId="48" fillId="0" borderId="3" xfId="0" applyFont="1" applyBorder="1"/>
    <xf numFmtId="0" fontId="45" fillId="13" borderId="15" xfId="0" applyFont="1" applyFill="1" applyBorder="1" applyAlignment="1">
      <alignment wrapText="1"/>
    </xf>
    <xf numFmtId="0" fontId="21" fillId="0" borderId="11" xfId="0" applyFont="1" applyBorder="1" applyAlignment="1">
      <alignment wrapText="1"/>
    </xf>
    <xf numFmtId="0" fontId="28" fillId="0" borderId="10" xfId="1" applyFont="1" applyFill="1" applyBorder="1" applyAlignment="1">
      <alignment wrapText="1"/>
    </xf>
    <xf numFmtId="0" fontId="15" fillId="13" borderId="3" xfId="0" applyFont="1" applyFill="1" applyBorder="1" applyAlignment="1">
      <alignment vertical="center" wrapText="1"/>
    </xf>
    <xf numFmtId="0" fontId="44" fillId="0" borderId="15" xfId="0" applyFont="1" applyBorder="1"/>
    <xf numFmtId="0" fontId="12" fillId="24" borderId="11" xfId="0" applyFont="1" applyFill="1" applyBorder="1"/>
    <xf numFmtId="0" fontId="21" fillId="13" borderId="11" xfId="0" applyFont="1" applyFill="1" applyBorder="1"/>
    <xf numFmtId="0" fontId="41" fillId="0" borderId="10" xfId="1" applyBorder="1"/>
    <xf numFmtId="0" fontId="47" fillId="0" borderId="3" xfId="0" applyFont="1" applyBorder="1" applyAlignment="1">
      <alignment wrapText="1"/>
    </xf>
    <xf numFmtId="0" fontId="29" fillId="0" borderId="3" xfId="0" applyFont="1" applyBorder="1"/>
    <xf numFmtId="14" fontId="0" fillId="0" borderId="3" xfId="0" applyNumberFormat="1" applyBorder="1" applyAlignment="1">
      <alignment horizontal="left"/>
    </xf>
    <xf numFmtId="14" fontId="8" fillId="0" borderId="3" xfId="0" applyNumberFormat="1" applyFont="1" applyBorder="1" applyAlignment="1">
      <alignment horizontal="left"/>
    </xf>
    <xf numFmtId="0" fontId="36" fillId="14" borderId="3" xfId="0" applyFont="1" applyFill="1" applyBorder="1" applyAlignment="1">
      <alignment horizontal="left" wrapText="1"/>
    </xf>
    <xf numFmtId="0" fontId="36" fillId="25" borderId="3" xfId="0" applyFont="1" applyFill="1" applyBorder="1" applyAlignment="1">
      <alignment horizontal="left" wrapText="1"/>
    </xf>
    <xf numFmtId="0" fontId="62" fillId="26" borderId="4" xfId="0" applyFont="1" applyFill="1" applyBorder="1"/>
    <xf numFmtId="0" fontId="63" fillId="0" borderId="3" xfId="0" applyFont="1" applyBorder="1"/>
    <xf numFmtId="0" fontId="65" fillId="0" borderId="3" xfId="0" applyFont="1" applyBorder="1"/>
    <xf numFmtId="0" fontId="66" fillId="0" borderId="12" xfId="0" applyFont="1" applyBorder="1" applyAlignment="1">
      <alignment vertical="center"/>
    </xf>
    <xf numFmtId="0" fontId="20" fillId="0" borderId="13" xfId="0" applyFont="1" applyBorder="1" applyAlignment="1">
      <alignment vertical="center" wrapText="1"/>
    </xf>
    <xf numFmtId="0" fontId="30" fillId="0" borderId="13" xfId="0" applyFont="1" applyBorder="1" applyAlignment="1">
      <alignment vertical="center" wrapText="1"/>
    </xf>
    <xf numFmtId="0" fontId="30" fillId="0" borderId="8" xfId="0" applyFont="1" applyBorder="1" applyAlignment="1">
      <alignment vertical="center"/>
    </xf>
    <xf numFmtId="0" fontId="42" fillId="0" borderId="4" xfId="0" applyFont="1" applyBorder="1" applyAlignment="1">
      <alignment horizontal="center" vertical="center" wrapText="1"/>
    </xf>
    <xf numFmtId="0" fontId="67" fillId="0" borderId="4" xfId="0" applyFont="1" applyBorder="1" applyAlignment="1">
      <alignment horizontal="center" vertical="center"/>
    </xf>
    <xf numFmtId="0" fontId="0" fillId="10" borderId="3" xfId="0" applyFill="1" applyBorder="1" applyAlignment="1">
      <alignment horizontal="left" wrapText="1"/>
    </xf>
    <xf numFmtId="0" fontId="8" fillId="20" borderId="11" xfId="0" applyFont="1" applyFill="1" applyBorder="1" applyAlignment="1">
      <alignment horizontal="left" vertical="center" wrapText="1"/>
    </xf>
    <xf numFmtId="0" fontId="0" fillId="10" borderId="0" xfId="0" applyFill="1" applyAlignment="1">
      <alignment horizontal="left" wrapText="1"/>
    </xf>
    <xf numFmtId="0" fontId="8" fillId="0" borderId="24" xfId="0" applyFont="1" applyBorder="1" applyAlignment="1">
      <alignment horizontal="left" wrapText="1"/>
    </xf>
    <xf numFmtId="0" fontId="18" fillId="0" borderId="28" xfId="0" applyFont="1" applyBorder="1" applyAlignment="1">
      <alignment horizontal="left" wrapText="1"/>
    </xf>
    <xf numFmtId="0" fontId="8" fillId="0" borderId="4" xfId="0" applyFont="1" applyBorder="1" applyAlignment="1">
      <alignment horizontal="left" wrapText="1"/>
    </xf>
    <xf numFmtId="0" fontId="42" fillId="0" borderId="0" xfId="0" applyFont="1" applyAlignment="1">
      <alignment horizontal="center"/>
    </xf>
    <xf numFmtId="0" fontId="33" fillId="27" borderId="3" xfId="0" applyFont="1" applyFill="1" applyBorder="1" applyAlignment="1">
      <alignment wrapText="1"/>
    </xf>
    <xf numFmtId="0" fontId="33" fillId="28" borderId="3" xfId="0" applyFont="1" applyFill="1" applyBorder="1" applyAlignment="1">
      <alignment horizontal="center" vertical="center" wrapText="1"/>
    </xf>
    <xf numFmtId="0" fontId="33" fillId="28" borderId="3" xfId="0" applyFont="1" applyFill="1" applyBorder="1" applyAlignment="1">
      <alignment horizontal="center" vertical="center"/>
    </xf>
    <xf numFmtId="0" fontId="8" fillId="8" borderId="10" xfId="0" applyFont="1" applyFill="1" applyBorder="1" applyAlignment="1">
      <alignment wrapText="1"/>
    </xf>
    <xf numFmtId="0" fontId="64" fillId="9" borderId="15" xfId="0" applyFont="1" applyFill="1" applyBorder="1" applyAlignment="1">
      <alignment horizontal="left" wrapText="1"/>
    </xf>
    <xf numFmtId="0" fontId="42" fillId="27" borderId="3" xfId="0" applyFont="1" applyFill="1" applyBorder="1" applyAlignment="1">
      <alignment horizontal="center"/>
    </xf>
    <xf numFmtId="0" fontId="39" fillId="27" borderId="3" xfId="0" applyFont="1" applyFill="1" applyBorder="1"/>
    <xf numFmtId="0" fontId="0" fillId="10" borderId="29" xfId="0" applyFill="1" applyBorder="1" applyAlignment="1">
      <alignment wrapText="1"/>
    </xf>
    <xf numFmtId="0" fontId="8" fillId="0" borderId="30" xfId="0" applyFont="1" applyBorder="1" applyAlignment="1">
      <alignment wrapText="1"/>
    </xf>
    <xf numFmtId="0" fontId="8" fillId="0" borderId="31" xfId="0" applyFont="1" applyBorder="1" applyAlignment="1">
      <alignment wrapText="1"/>
    </xf>
    <xf numFmtId="0" fontId="0" fillId="10" borderId="9" xfId="0" applyFill="1" applyBorder="1" applyAlignment="1">
      <alignment wrapText="1"/>
    </xf>
    <xf numFmtId="0" fontId="8" fillId="0" borderId="32" xfId="0" applyFont="1" applyBorder="1" applyAlignment="1">
      <alignment wrapText="1"/>
    </xf>
    <xf numFmtId="0" fontId="68" fillId="0" borderId="3" xfId="0" applyFont="1" applyBorder="1" applyAlignment="1">
      <alignment horizontal="center" vertical="center"/>
    </xf>
    <xf numFmtId="0" fontId="0" fillId="10" borderId="13" xfId="0" applyFill="1" applyBorder="1" applyAlignment="1">
      <alignment wrapText="1"/>
    </xf>
    <xf numFmtId="0" fontId="8" fillId="0" borderId="33" xfId="0" applyFont="1" applyBorder="1" applyAlignment="1">
      <alignment vertical="top" wrapText="1"/>
    </xf>
    <xf numFmtId="0" fontId="32" fillId="9" borderId="9" xfId="0" applyFont="1" applyFill="1" applyBorder="1" applyAlignment="1">
      <alignment horizontal="left" vertical="center"/>
    </xf>
    <xf numFmtId="0" fontId="32" fillId="10" borderId="4" xfId="0" applyFont="1" applyFill="1" applyBorder="1" applyAlignment="1">
      <alignment horizontal="left" vertical="center"/>
    </xf>
    <xf numFmtId="0" fontId="32" fillId="9" borderId="12" xfId="0" applyFont="1" applyFill="1" applyBorder="1" applyAlignment="1">
      <alignment horizontal="left" vertical="center"/>
    </xf>
    <xf numFmtId="0" fontId="68" fillId="0" borderId="8" xfId="0" applyFont="1" applyBorder="1" applyAlignment="1">
      <alignment horizontal="center" vertical="center"/>
    </xf>
    <xf numFmtId="0" fontId="68" fillId="10" borderId="11" xfId="0" applyFont="1" applyFill="1" applyBorder="1" applyAlignment="1">
      <alignment horizontal="center" vertical="center"/>
    </xf>
    <xf numFmtId="0" fontId="32" fillId="10" borderId="4" xfId="0" applyFont="1" applyFill="1" applyBorder="1" applyAlignment="1">
      <alignment horizontal="left" vertical="center" wrapText="1"/>
    </xf>
    <xf numFmtId="0" fontId="8" fillId="0" borderId="34" xfId="0" applyFont="1" applyBorder="1" applyAlignment="1">
      <alignment wrapText="1"/>
    </xf>
    <xf numFmtId="0" fontId="18" fillId="27" borderId="3" xfId="0" applyFont="1" applyFill="1" applyBorder="1" applyAlignment="1">
      <alignment horizontal="center" vertical="center"/>
    </xf>
    <xf numFmtId="0" fontId="33" fillId="27" borderId="16" xfId="0" applyFont="1" applyFill="1" applyBorder="1" applyAlignment="1">
      <alignment wrapText="1"/>
    </xf>
    <xf numFmtId="0" fontId="39" fillId="18" borderId="3" xfId="0" applyFont="1" applyFill="1" applyBorder="1"/>
    <xf numFmtId="0" fontId="8" fillId="10" borderId="4" xfId="0" applyFont="1" applyFill="1" applyBorder="1" applyAlignment="1">
      <alignment horizontal="left" vertical="center"/>
    </xf>
    <xf numFmtId="0" fontId="18" fillId="18" borderId="3" xfId="0" applyFont="1" applyFill="1" applyBorder="1" applyAlignment="1">
      <alignment horizontal="center" vertical="center"/>
    </xf>
    <xf numFmtId="0" fontId="1" fillId="18" borderId="3" xfId="0" applyFont="1" applyFill="1" applyBorder="1" applyAlignment="1">
      <alignment wrapText="1"/>
    </xf>
    <xf numFmtId="0" fontId="0" fillId="18" borderId="3" xfId="0" applyFill="1" applyBorder="1" applyAlignment="1">
      <alignment wrapText="1"/>
    </xf>
    <xf numFmtId="0" fontId="8" fillId="0" borderId="3" xfId="0" applyFont="1" applyBorder="1" applyAlignment="1">
      <alignment horizontal="left" vertical="top" wrapText="1"/>
    </xf>
    <xf numFmtId="0" fontId="8" fillId="10" borderId="10" xfId="0" applyFont="1" applyFill="1" applyBorder="1" applyAlignment="1">
      <alignment horizontal="left" vertical="top" wrapText="1"/>
    </xf>
    <xf numFmtId="0" fontId="41" fillId="0" borderId="4" xfId="1" applyFill="1" applyBorder="1" applyAlignment="1">
      <alignment horizontal="center" vertical="center"/>
    </xf>
    <xf numFmtId="0" fontId="69" fillId="0" borderId="4" xfId="1" applyFont="1" applyFill="1" applyBorder="1" applyAlignment="1">
      <alignment horizontal="center" vertical="center" wrapText="1"/>
    </xf>
    <xf numFmtId="0" fontId="9" fillId="20" borderId="3" xfId="0" applyFont="1" applyFill="1" applyBorder="1" applyAlignment="1">
      <alignment horizontal="left" vertical="top" wrapText="1"/>
    </xf>
    <xf numFmtId="0" fontId="69" fillId="0" borderId="10" xfId="1" applyFont="1" applyFill="1" applyBorder="1" applyAlignment="1">
      <alignment horizontal="center" vertical="center" wrapText="1"/>
    </xf>
    <xf numFmtId="0" fontId="9" fillId="10" borderId="35" xfId="0" applyFont="1" applyFill="1" applyBorder="1" applyAlignment="1">
      <alignment horizontal="left" vertical="top" wrapText="1"/>
    </xf>
    <xf numFmtId="0" fontId="9" fillId="10" borderId="9" xfId="0" applyFont="1" applyFill="1" applyBorder="1" applyAlignment="1">
      <alignment horizontal="left" vertical="top" wrapText="1"/>
    </xf>
    <xf numFmtId="0" fontId="39" fillId="18" borderId="13" xfId="0" applyFont="1" applyFill="1" applyBorder="1"/>
    <xf numFmtId="0" fontId="33" fillId="18" borderId="8" xfId="0" applyFont="1" applyFill="1" applyBorder="1" applyAlignment="1">
      <alignment wrapText="1"/>
    </xf>
    <xf numFmtId="0" fontId="33" fillId="25" borderId="13" xfId="0" applyFont="1" applyFill="1" applyBorder="1" applyAlignment="1">
      <alignment wrapText="1"/>
    </xf>
    <xf numFmtId="0" fontId="13" fillId="18" borderId="8" xfId="0" applyFont="1" applyFill="1" applyBorder="1" applyAlignment="1">
      <alignment horizontal="center" vertical="center"/>
    </xf>
    <xf numFmtId="0" fontId="8" fillId="9" borderId="35" xfId="0" applyFont="1" applyFill="1" applyBorder="1" applyAlignment="1">
      <alignment horizontal="left" vertical="top" wrapText="1"/>
    </xf>
    <xf numFmtId="0" fontId="8" fillId="9" borderId="14" xfId="0" applyFont="1" applyFill="1" applyBorder="1" applyAlignment="1">
      <alignment horizontal="left" vertical="top" wrapText="1"/>
    </xf>
    <xf numFmtId="0" fontId="13" fillId="29" borderId="3" xfId="0" applyFont="1" applyFill="1" applyBorder="1" applyAlignment="1">
      <alignment horizontal="left" wrapText="1"/>
    </xf>
    <xf numFmtId="0" fontId="39" fillId="29" borderId="3" xfId="0" applyFont="1" applyFill="1" applyBorder="1" applyAlignment="1">
      <alignment horizontal="left"/>
    </xf>
    <xf numFmtId="0" fontId="14" fillId="29" borderId="3" xfId="0" applyFont="1" applyFill="1" applyBorder="1" applyAlignment="1">
      <alignment horizontal="left" wrapText="1"/>
    </xf>
    <xf numFmtId="0" fontId="8" fillId="20" borderId="15" xfId="0" applyFont="1" applyFill="1" applyBorder="1" applyAlignment="1">
      <alignment horizontal="left" vertical="center" wrapText="1"/>
    </xf>
    <xf numFmtId="0" fontId="41" fillId="0" borderId="4" xfId="1" applyFill="1" applyBorder="1" applyAlignment="1" applyProtection="1">
      <alignment horizontal="center" vertical="center" wrapText="1"/>
    </xf>
    <xf numFmtId="0" fontId="69" fillId="0" borderId="3" xfId="1" applyFont="1" applyFill="1" applyBorder="1" applyAlignment="1">
      <alignment horizontal="center" vertical="center" wrapText="1"/>
    </xf>
    <xf numFmtId="0" fontId="41" fillId="13" borderId="11" xfId="1" applyFill="1" applyBorder="1"/>
    <xf numFmtId="14" fontId="8" fillId="0" borderId="3" xfId="0" quotePrefix="1" applyNumberFormat="1" applyFont="1" applyBorder="1"/>
    <xf numFmtId="0" fontId="69" fillId="0" borderId="4" xfId="1" applyFont="1" applyFill="1" applyBorder="1" applyAlignment="1" applyProtection="1">
      <alignment horizontal="center" vertical="center" wrapText="1"/>
    </xf>
    <xf numFmtId="0" fontId="70" fillId="0" borderId="4" xfId="0" applyFont="1" applyBorder="1" applyAlignment="1">
      <alignment horizontal="center" vertical="center"/>
    </xf>
    <xf numFmtId="0" fontId="70" fillId="0" borderId="3" xfId="0" applyFont="1" applyBorder="1" applyAlignment="1">
      <alignment horizontal="center" vertical="center"/>
    </xf>
    <xf numFmtId="0" fontId="36" fillId="11" borderId="3" xfId="0" applyFont="1" applyFill="1" applyBorder="1" applyAlignment="1">
      <alignment horizontal="left" vertical="center"/>
    </xf>
    <xf numFmtId="0" fontId="33" fillId="11" borderId="3" xfId="0" applyFont="1" applyFill="1" applyBorder="1" applyAlignment="1">
      <alignment horizontal="center"/>
    </xf>
    <xf numFmtId="0" fontId="41" fillId="0" borderId="4" xfId="1" applyBorder="1" applyAlignment="1">
      <alignment horizontal="center" vertical="center"/>
    </xf>
    <xf numFmtId="0" fontId="36" fillId="18" borderId="3" xfId="0" applyFont="1" applyFill="1" applyBorder="1" applyAlignment="1">
      <alignment horizontal="left" vertical="center"/>
    </xf>
    <xf numFmtId="0" fontId="13" fillId="0" borderId="4" xfId="0" applyFont="1" applyBorder="1" applyAlignment="1">
      <alignment horizontal="center"/>
    </xf>
    <xf numFmtId="0" fontId="39" fillId="18" borderId="0" xfId="0" applyFont="1" applyFill="1" applyAlignment="1">
      <alignment horizontal="left" vertical="center"/>
    </xf>
    <xf numFmtId="0" fontId="39" fillId="18" borderId="3" xfId="0" applyFont="1" applyFill="1" applyBorder="1" applyAlignment="1">
      <alignment horizontal="left" vertical="center"/>
    </xf>
    <xf numFmtId="0" fontId="8" fillId="10" borderId="13" xfId="0" applyFont="1" applyFill="1" applyBorder="1" applyAlignment="1">
      <alignment vertical="center" wrapText="1"/>
    </xf>
    <xf numFmtId="0" fontId="8" fillId="10" borderId="8" xfId="0" applyFont="1" applyFill="1" applyBorder="1" applyAlignment="1">
      <alignment horizontal="left" vertical="center" wrapText="1"/>
    </xf>
    <xf numFmtId="0" fontId="42" fillId="0" borderId="12" xfId="0" applyFont="1" applyBorder="1" applyAlignment="1">
      <alignment horizontal="center" vertical="center" wrapText="1"/>
    </xf>
    <xf numFmtId="0" fontId="8" fillId="20" borderId="10" xfId="0" applyFont="1" applyFill="1" applyBorder="1" applyAlignment="1">
      <alignment vertical="center" wrapText="1"/>
    </xf>
    <xf numFmtId="0" fontId="71" fillId="30" borderId="12" xfId="0" applyFont="1" applyFill="1" applyBorder="1" applyAlignment="1">
      <alignment vertical="center"/>
    </xf>
    <xf numFmtId="0" fontId="24" fillId="0" borderId="13" xfId="0" applyFont="1" applyBorder="1" applyAlignment="1">
      <alignment vertical="center"/>
    </xf>
    <xf numFmtId="0" fontId="30" fillId="0" borderId="13" xfId="0" applyFont="1" applyBorder="1" applyAlignment="1">
      <alignment vertical="center"/>
    </xf>
    <xf numFmtId="0" fontId="8" fillId="10" borderId="12" xfId="0" applyFont="1" applyFill="1" applyBorder="1" applyAlignment="1">
      <alignment horizontal="left" vertical="center" wrapText="1"/>
    </xf>
    <xf numFmtId="0" fontId="39" fillId="0" borderId="3" xfId="0" applyFont="1" applyBorder="1" applyAlignment="1">
      <alignment horizontal="left" vertical="center"/>
    </xf>
    <xf numFmtId="0" fontId="18" fillId="10" borderId="3" xfId="0" applyFont="1" applyFill="1" applyBorder="1" applyAlignment="1">
      <alignment vertical="center"/>
    </xf>
    <xf numFmtId="0" fontId="8" fillId="8" borderId="0" xfId="0" applyFont="1" applyFill="1"/>
    <xf numFmtId="0" fontId="8" fillId="8" borderId="4" xfId="0" applyFont="1" applyFill="1" applyBorder="1"/>
    <xf numFmtId="0" fontId="8" fillId="0" borderId="4" xfId="0" applyFont="1" applyBorder="1" applyAlignment="1">
      <alignment horizontal="left" vertical="center" wrapText="1"/>
    </xf>
    <xf numFmtId="0" fontId="8" fillId="20" borderId="4" xfId="0" applyFont="1" applyFill="1" applyBorder="1" applyAlignment="1">
      <alignment horizontal="left" vertical="center" wrapText="1"/>
    </xf>
    <xf numFmtId="0" fontId="20" fillId="30" borderId="13" xfId="0" applyFont="1" applyFill="1" applyBorder="1" applyAlignment="1">
      <alignment vertical="center"/>
    </xf>
    <xf numFmtId="0" fontId="30" fillId="30" borderId="13" xfId="0" applyFont="1" applyFill="1" applyBorder="1" applyAlignment="1">
      <alignment vertical="center"/>
    </xf>
    <xf numFmtId="0" fontId="30" fillId="30" borderId="8" xfId="0" applyFont="1" applyFill="1" applyBorder="1" applyAlignment="1">
      <alignment vertical="center"/>
    </xf>
    <xf numFmtId="0" fontId="36" fillId="11" borderId="3" xfId="0" applyFont="1" applyFill="1" applyBorder="1" applyAlignment="1">
      <alignment vertical="center"/>
    </xf>
    <xf numFmtId="0" fontId="33" fillId="11" borderId="3" xfId="0" applyFont="1" applyFill="1" applyBorder="1" applyAlignment="1">
      <alignment horizontal="center" vertical="center" wrapText="1"/>
    </xf>
    <xf numFmtId="0" fontId="33" fillId="11" borderId="0" xfId="0" applyFont="1" applyFill="1" applyAlignment="1">
      <alignment vertical="center"/>
    </xf>
    <xf numFmtId="0" fontId="13" fillId="0" borderId="12" xfId="0" applyFont="1" applyBorder="1" applyAlignment="1">
      <alignment horizontal="center" vertical="center"/>
    </xf>
    <xf numFmtId="0" fontId="13" fillId="0" borderId="8" xfId="0" applyFont="1" applyBorder="1" applyAlignment="1">
      <alignment horizontal="center" vertical="center"/>
    </xf>
    <xf numFmtId="0" fontId="35" fillId="26" borderId="4" xfId="0" applyFont="1" applyFill="1" applyBorder="1"/>
    <xf numFmtId="0" fontId="41" fillId="0" borderId="4" xfId="1" applyFill="1" applyBorder="1" applyAlignment="1">
      <alignment horizontal="center"/>
    </xf>
    <xf numFmtId="0" fontId="13" fillId="0" borderId="36" xfId="0" applyFont="1" applyBorder="1" applyAlignment="1">
      <alignment horizontal="center" vertical="center"/>
    </xf>
    <xf numFmtId="0" fontId="9" fillId="0" borderId="3" xfId="0" applyFont="1" applyBorder="1" applyAlignment="1">
      <alignment vertical="center"/>
    </xf>
    <xf numFmtId="0" fontId="41" fillId="0" borderId="3" xfId="1" applyFill="1" applyBorder="1" applyAlignment="1">
      <alignment horizontal="center" vertical="center"/>
    </xf>
    <xf numFmtId="0" fontId="0" fillId="8" borderId="4" xfId="0" applyFill="1" applyBorder="1" applyAlignment="1">
      <alignment vertical="center"/>
    </xf>
    <xf numFmtId="2" fontId="9" fillId="8" borderId="4" xfId="0" applyNumberFormat="1" applyFont="1" applyFill="1" applyBorder="1" applyAlignment="1">
      <alignment horizontal="left" vertical="center"/>
    </xf>
    <xf numFmtId="0" fontId="39" fillId="18" borderId="3" xfId="0" applyFont="1" applyFill="1" applyBorder="1" applyAlignment="1">
      <alignment horizontal="left" vertical="center" wrapText="1"/>
    </xf>
    <xf numFmtId="2" fontId="8" fillId="10" borderId="4" xfId="0" applyNumberFormat="1" applyFont="1" applyFill="1" applyBorder="1" applyAlignment="1">
      <alignment horizontal="left" vertical="center" wrapText="1"/>
    </xf>
    <xf numFmtId="0" fontId="72" fillId="11" borderId="3" xfId="0" applyFont="1" applyFill="1" applyBorder="1" applyAlignment="1">
      <alignment horizontal="left" vertical="center"/>
    </xf>
    <xf numFmtId="0" fontId="72" fillId="11" borderId="0" xfId="0" applyFont="1" applyFill="1" applyAlignment="1">
      <alignment horizontal="left" vertical="center"/>
    </xf>
    <xf numFmtId="0" fontId="73" fillId="0" borderId="4" xfId="1" applyFont="1" applyFill="1" applyBorder="1" applyAlignment="1">
      <alignment horizontal="center"/>
    </xf>
    <xf numFmtId="0" fontId="0" fillId="8" borderId="14" xfId="0" applyFill="1" applyBorder="1" applyAlignment="1">
      <alignment horizontal="left" vertical="center" wrapText="1"/>
    </xf>
    <xf numFmtId="0" fontId="72" fillId="11" borderId="25" xfId="0" applyFont="1" applyFill="1" applyBorder="1" applyAlignment="1">
      <alignment horizontal="left" vertical="center"/>
    </xf>
    <xf numFmtId="0" fontId="41" fillId="0" borderId="15" xfId="1" applyFill="1" applyBorder="1" applyAlignment="1">
      <alignment horizontal="center" vertical="center"/>
    </xf>
    <xf numFmtId="0" fontId="8" fillId="8" borderId="4" xfId="0" applyFont="1" applyFill="1" applyBorder="1" applyAlignment="1">
      <alignment horizontal="left" vertical="center" wrapText="1"/>
    </xf>
    <xf numFmtId="0" fontId="9" fillId="10" borderId="5" xfId="0" applyFont="1" applyFill="1" applyBorder="1" applyAlignment="1">
      <alignment horizontal="left"/>
    </xf>
    <xf numFmtId="0" fontId="8" fillId="0" borderId="0" xfId="0" applyFont="1" applyAlignment="1">
      <alignment vertical="center"/>
    </xf>
    <xf numFmtId="0" fontId="8" fillId="0" borderId="4" xfId="0" applyFont="1" applyBorder="1" applyAlignment="1">
      <alignment horizontal="center" vertical="center"/>
    </xf>
    <xf numFmtId="0" fontId="8" fillId="0" borderId="0" xfId="0" applyFont="1"/>
    <xf numFmtId="0" fontId="36" fillId="0" borderId="0" xfId="0" applyFont="1"/>
    <xf numFmtId="0" fontId="71" fillId="0" borderId="12" xfId="0" applyFont="1" applyBorder="1" applyAlignment="1">
      <alignment vertical="center"/>
    </xf>
    <xf numFmtId="0" fontId="20" fillId="0" borderId="13" xfId="0" applyFont="1" applyBorder="1" applyAlignment="1">
      <alignment vertical="center"/>
    </xf>
    <xf numFmtId="0" fontId="74" fillId="0" borderId="4" xfId="1" applyFont="1" applyFill="1" applyBorder="1" applyAlignment="1">
      <alignment horizontal="center" vertical="center"/>
    </xf>
    <xf numFmtId="0" fontId="8" fillId="0" borderId="4" xfId="0" applyFont="1" applyBorder="1" applyAlignment="1">
      <alignment horizontal="center"/>
    </xf>
    <xf numFmtId="0" fontId="75" fillId="0" borderId="4" xfId="1" applyFont="1" applyFill="1" applyBorder="1" applyAlignment="1">
      <alignment horizontal="center" vertical="center"/>
    </xf>
    <xf numFmtId="0" fontId="8" fillId="8" borderId="10" xfId="0" applyFont="1" applyFill="1" applyBorder="1" applyAlignment="1">
      <alignment horizontal="left"/>
    </xf>
    <xf numFmtId="0" fontId="74" fillId="0" borderId="10" xfId="1" applyFont="1" applyFill="1" applyBorder="1" applyAlignment="1">
      <alignment horizontal="center" vertical="center"/>
    </xf>
    <xf numFmtId="0" fontId="33" fillId="11" borderId="12" xfId="0" applyFont="1" applyFill="1" applyBorder="1"/>
    <xf numFmtId="0" fontId="39" fillId="11" borderId="13" xfId="0" applyFont="1" applyFill="1" applyBorder="1" applyAlignment="1">
      <alignment wrapText="1"/>
    </xf>
    <xf numFmtId="0" fontId="33" fillId="11" borderId="13" xfId="0" applyFont="1" applyFill="1" applyBorder="1"/>
    <xf numFmtId="0" fontId="33" fillId="14" borderId="8" xfId="0" applyFont="1" applyFill="1" applyBorder="1" applyAlignment="1">
      <alignment horizontal="center" vertical="center"/>
    </xf>
    <xf numFmtId="0" fontId="9" fillId="10" borderId="10" xfId="0" applyFont="1" applyFill="1" applyBorder="1" applyAlignment="1">
      <alignment wrapText="1"/>
    </xf>
    <xf numFmtId="0" fontId="9" fillId="9" borderId="10" xfId="0" applyFont="1" applyFill="1" applyBorder="1" applyAlignment="1">
      <alignment horizontal="left"/>
    </xf>
    <xf numFmtId="0" fontId="8" fillId="11" borderId="12" xfId="0" applyFont="1" applyFill="1" applyBorder="1"/>
    <xf numFmtId="0" fontId="8" fillId="11" borderId="13" xfId="0" applyFont="1" applyFill="1" applyBorder="1"/>
    <xf numFmtId="0" fontId="8" fillId="11" borderId="8" xfId="0" applyFont="1" applyFill="1" applyBorder="1"/>
    <xf numFmtId="0" fontId="8" fillId="20" borderId="4" xfId="0" applyFont="1" applyFill="1" applyBorder="1" applyAlignment="1">
      <alignment horizontal="left"/>
    </xf>
    <xf numFmtId="0" fontId="76" fillId="18" borderId="3" xfId="0" applyFont="1" applyFill="1" applyBorder="1" applyAlignment="1">
      <alignment horizontal="left"/>
    </xf>
    <xf numFmtId="0" fontId="13" fillId="18" borderId="3" xfId="0" applyFont="1" applyFill="1" applyBorder="1" applyAlignment="1">
      <alignment horizontal="left"/>
    </xf>
    <xf numFmtId="0" fontId="41" fillId="13" borderId="4" xfId="1" applyFill="1" applyBorder="1" applyAlignment="1">
      <alignment horizontal="center" vertical="center"/>
    </xf>
    <xf numFmtId="0" fontId="13" fillId="0" borderId="4" xfId="0" applyFont="1" applyBorder="1" applyAlignment="1">
      <alignment horizontal="center" vertical="center"/>
    </xf>
    <xf numFmtId="0" fontId="77" fillId="0" borderId="4" xfId="0" applyFont="1" applyBorder="1" applyAlignment="1">
      <alignment horizontal="center" vertical="center"/>
    </xf>
    <xf numFmtId="0" fontId="78" fillId="18" borderId="3" xfId="0" applyFont="1" applyFill="1" applyBorder="1" applyAlignment="1">
      <alignment horizontal="left" vertical="center"/>
    </xf>
    <xf numFmtId="0" fontId="36" fillId="18" borderId="0" xfId="0" applyFont="1" applyFill="1" applyAlignment="1">
      <alignment horizontal="left" vertical="center"/>
    </xf>
    <xf numFmtId="0" fontId="13" fillId="25" borderId="3" xfId="0" applyFont="1" applyFill="1" applyBorder="1" applyAlignment="1">
      <alignment horizontal="left" vertical="center" wrapText="1"/>
    </xf>
    <xf numFmtId="0" fontId="41" fillId="0" borderId="10" xfId="1" applyFill="1" applyBorder="1" applyAlignment="1">
      <alignment horizontal="center" vertical="center"/>
    </xf>
    <xf numFmtId="0" fontId="16" fillId="21" borderId="4" xfId="0" applyFont="1" applyFill="1" applyBorder="1" applyAlignment="1">
      <alignment horizontal="left" vertical="center" wrapText="1"/>
    </xf>
    <xf numFmtId="0" fontId="41" fillId="0" borderId="10" xfId="1" applyBorder="1" applyAlignment="1">
      <alignment horizontal="center" vertical="center"/>
    </xf>
    <xf numFmtId="0" fontId="79" fillId="18" borderId="3" xfId="0" applyFont="1" applyFill="1" applyBorder="1" applyAlignment="1">
      <alignment horizontal="left" vertical="center"/>
    </xf>
    <xf numFmtId="0" fontId="80" fillId="18" borderId="3" xfId="0" applyFont="1" applyFill="1" applyBorder="1" applyAlignment="1">
      <alignment horizontal="left" vertical="center"/>
    </xf>
    <xf numFmtId="0" fontId="81" fillId="18" borderId="3" xfId="0" applyFont="1" applyFill="1" applyBorder="1" applyAlignment="1">
      <alignment horizontal="left" vertical="center" wrapText="1"/>
    </xf>
    <xf numFmtId="0" fontId="81" fillId="18" borderId="3" xfId="0" applyFont="1" applyFill="1" applyBorder="1" applyAlignment="1">
      <alignment horizontal="left"/>
    </xf>
    <xf numFmtId="0" fontId="82" fillId="29" borderId="3" xfId="0" applyFont="1" applyFill="1" applyBorder="1" applyAlignment="1">
      <alignment horizontal="left" vertical="center"/>
    </xf>
    <xf numFmtId="0" fontId="39" fillId="29" borderId="0" xfId="0" applyFont="1" applyFill="1" applyAlignment="1">
      <alignment horizontal="left"/>
    </xf>
    <xf numFmtId="0" fontId="39" fillId="29" borderId="3" xfId="0" applyFont="1" applyFill="1" applyBorder="1" applyAlignment="1">
      <alignment horizontal="left" wrapText="1"/>
    </xf>
    <xf numFmtId="0" fontId="39" fillId="31" borderId="3" xfId="0" applyFont="1" applyFill="1" applyBorder="1" applyAlignment="1">
      <alignment horizontal="left" vertical="center"/>
    </xf>
    <xf numFmtId="0" fontId="39" fillId="32" borderId="3" xfId="0" applyFont="1" applyFill="1" applyBorder="1" applyAlignment="1">
      <alignment horizontal="left" wrapText="1"/>
    </xf>
    <xf numFmtId="0" fontId="9" fillId="10" borderId="12" xfId="0" applyFont="1" applyFill="1" applyBorder="1" applyAlignment="1">
      <alignment horizontal="left" vertical="center" wrapText="1"/>
    </xf>
    <xf numFmtId="0" fontId="37" fillId="0" borderId="3" xfId="0" applyFont="1" applyBorder="1"/>
    <xf numFmtId="0" fontId="38" fillId="10" borderId="12" xfId="0" applyFont="1" applyFill="1" applyBorder="1" applyAlignment="1">
      <alignment horizontal="left" vertical="center" wrapText="1"/>
    </xf>
    <xf numFmtId="0" fontId="0" fillId="9" borderId="7" xfId="0" applyFill="1" applyBorder="1" applyAlignment="1">
      <alignment horizontal="left"/>
    </xf>
    <xf numFmtId="0" fontId="82" fillId="11" borderId="3" xfId="0" applyFont="1" applyFill="1" applyBorder="1" applyAlignment="1">
      <alignment horizontal="left" vertical="center"/>
    </xf>
    <xf numFmtId="0" fontId="39" fillId="11" borderId="3" xfId="0" applyFont="1" applyFill="1" applyBorder="1" applyAlignment="1">
      <alignment horizontal="left" wrapText="1"/>
    </xf>
    <xf numFmtId="0" fontId="39" fillId="11" borderId="0" xfId="0" applyFont="1" applyFill="1" applyAlignment="1">
      <alignment horizontal="left"/>
    </xf>
    <xf numFmtId="0" fontId="39" fillId="33" borderId="3" xfId="0" applyFont="1" applyFill="1" applyBorder="1" applyAlignment="1">
      <alignment horizontal="left"/>
    </xf>
    <xf numFmtId="0" fontId="39" fillId="33" borderId="3" xfId="0" applyFont="1" applyFill="1" applyBorder="1" applyAlignment="1">
      <alignment horizontal="left" wrapText="1"/>
    </xf>
    <xf numFmtId="0" fontId="41" fillId="0" borderId="12" xfId="1" applyFill="1" applyBorder="1" applyAlignment="1">
      <alignment horizontal="center" vertical="center"/>
    </xf>
    <xf numFmtId="0" fontId="0" fillId="10" borderId="7" xfId="0" applyFill="1" applyBorder="1" applyAlignment="1">
      <alignment horizontal="left"/>
    </xf>
    <xf numFmtId="0" fontId="8" fillId="0" borderId="0" xfId="0" applyFont="1" applyAlignment="1">
      <alignment wrapText="1"/>
    </xf>
    <xf numFmtId="0" fontId="0" fillId="9" borderId="4" xfId="0" applyFill="1" applyBorder="1" applyAlignment="1">
      <alignment horizontal="left"/>
    </xf>
    <xf numFmtId="0" fontId="0" fillId="9" borderId="5" xfId="0" applyFill="1" applyBorder="1" applyAlignment="1">
      <alignment horizontal="left"/>
    </xf>
    <xf numFmtId="0" fontId="8" fillId="9" borderId="5" xfId="0" applyFont="1" applyFill="1" applyBorder="1" applyAlignment="1">
      <alignment horizontal="left"/>
    </xf>
    <xf numFmtId="0" fontId="8" fillId="9" borderId="27" xfId="0" applyFont="1" applyFill="1" applyBorder="1" applyAlignment="1">
      <alignment horizontal="left"/>
    </xf>
    <xf numFmtId="0" fontId="14" fillId="11" borderId="0" xfId="0" applyFont="1" applyFill="1" applyAlignment="1">
      <alignment horizontal="left"/>
    </xf>
    <xf numFmtId="0" fontId="39" fillId="11" borderId="3" xfId="0" applyFont="1" applyFill="1" applyBorder="1" applyAlignment="1">
      <alignment horizontal="left"/>
    </xf>
    <xf numFmtId="0" fontId="8" fillId="9" borderId="15" xfId="0" applyFont="1" applyFill="1" applyBorder="1" applyAlignment="1">
      <alignment vertical="center" wrapText="1"/>
    </xf>
    <xf numFmtId="0" fontId="14" fillId="10" borderId="3" xfId="0" applyFont="1" applyFill="1" applyBorder="1"/>
    <xf numFmtId="0" fontId="41" fillId="0" borderId="4" xfId="1" applyFill="1" applyBorder="1" applyAlignment="1">
      <alignment horizontal="center" vertical="center" wrapText="1"/>
    </xf>
    <xf numFmtId="0" fontId="57" fillId="10" borderId="4" xfId="0" applyFont="1" applyFill="1" applyBorder="1" applyAlignment="1">
      <alignment wrapText="1"/>
    </xf>
    <xf numFmtId="0" fontId="57" fillId="8" borderId="4" xfId="0" applyFont="1" applyFill="1" applyBorder="1" applyAlignment="1">
      <alignment wrapText="1"/>
    </xf>
    <xf numFmtId="0" fontId="8" fillId="9" borderId="12" xfId="0" applyFont="1" applyFill="1" applyBorder="1"/>
    <xf numFmtId="0" fontId="41" fillId="0" borderId="15" xfId="1" applyFill="1" applyBorder="1" applyAlignment="1">
      <alignment horizontal="center" vertical="center" wrapText="1"/>
    </xf>
    <xf numFmtId="0" fontId="57" fillId="10" borderId="24" xfId="0" applyFont="1" applyFill="1" applyBorder="1" applyAlignment="1">
      <alignment wrapText="1"/>
    </xf>
    <xf numFmtId="0" fontId="57" fillId="10" borderId="12" xfId="0" applyFont="1" applyFill="1" applyBorder="1" applyAlignment="1">
      <alignment wrapText="1"/>
    </xf>
    <xf numFmtId="0" fontId="9" fillId="10" borderId="4" xfId="0" applyFont="1" applyFill="1" applyBorder="1" applyAlignment="1">
      <alignment wrapText="1"/>
    </xf>
    <xf numFmtId="0" fontId="9" fillId="0" borderId="0" xfId="0" applyFont="1"/>
    <xf numFmtId="0" fontId="36" fillId="26" borderId="3" xfId="0" applyFont="1" applyFill="1" applyBorder="1" applyAlignment="1">
      <alignment vertical="center"/>
    </xf>
    <xf numFmtId="0" fontId="9" fillId="34" borderId="4" xfId="0" applyFont="1" applyFill="1" applyBorder="1"/>
    <xf numFmtId="0" fontId="0" fillId="26" borderId="0" xfId="0" applyFill="1"/>
    <xf numFmtId="0" fontId="0" fillId="0" borderId="0" xfId="0" applyAlignment="1">
      <alignment vertical="center" wrapText="1"/>
    </xf>
    <xf numFmtId="0" fontId="39" fillId="26" borderId="0" xfId="0" applyFont="1" applyFill="1" applyAlignment="1">
      <alignment vertical="center"/>
    </xf>
    <xf numFmtId="0" fontId="9" fillId="34" borderId="4" xfId="0" applyFont="1" applyFill="1" applyBorder="1" applyAlignment="1">
      <alignment vertical="center"/>
    </xf>
    <xf numFmtId="0" fontId="8" fillId="0" borderId="0" xfId="0" applyFont="1" applyAlignment="1">
      <alignment vertical="center" wrapText="1"/>
    </xf>
    <xf numFmtId="0" fontId="10" fillId="35" borderId="29" xfId="0" applyFont="1" applyFill="1" applyBorder="1"/>
    <xf numFmtId="0" fontId="10" fillId="35" borderId="18" xfId="0" applyFont="1" applyFill="1" applyBorder="1"/>
    <xf numFmtId="0" fontId="45" fillId="34" borderId="36" xfId="0" applyFont="1" applyFill="1" applyBorder="1" applyAlignment="1">
      <alignment horizontal="left"/>
    </xf>
    <xf numFmtId="0" fontId="45" fillId="34" borderId="18" xfId="0" applyFont="1" applyFill="1" applyBorder="1" applyAlignment="1">
      <alignment horizontal="left"/>
    </xf>
    <xf numFmtId="0" fontId="18" fillId="0" borderId="36" xfId="0" applyFont="1" applyBorder="1" applyAlignment="1">
      <alignment vertical="top" wrapText="1"/>
    </xf>
    <xf numFmtId="1" fontId="0" fillId="0" borderId="3" xfId="0" applyNumberFormat="1" applyBorder="1" applyAlignment="1">
      <alignment vertical="center"/>
    </xf>
    <xf numFmtId="1" fontId="47" fillId="8" borderId="14" xfId="0" applyNumberFormat="1" applyFont="1" applyFill="1" applyBorder="1" applyAlignment="1">
      <alignment horizontal="center" vertical="center"/>
    </xf>
    <xf numFmtId="0" fontId="47" fillId="37" borderId="10" xfId="0" applyFont="1" applyFill="1" applyBorder="1" applyAlignment="1">
      <alignment horizontal="center" vertical="center"/>
    </xf>
    <xf numFmtId="1" fontId="38" fillId="8" borderId="4" xfId="0" applyNumberFormat="1" applyFont="1" applyFill="1" applyBorder="1" applyAlignment="1">
      <alignment horizontal="center" vertical="center" wrapText="1"/>
    </xf>
    <xf numFmtId="1" fontId="0" fillId="13" borderId="3" xfId="0" applyNumberFormat="1" applyFill="1" applyBorder="1" applyAlignment="1">
      <alignment horizontal="center" vertical="center"/>
    </xf>
    <xf numFmtId="1" fontId="9" fillId="37" borderId="4" xfId="0" applyNumberFormat="1" applyFont="1" applyFill="1" applyBorder="1" applyAlignment="1">
      <alignment horizontal="center" vertical="center" wrapText="1"/>
    </xf>
    <xf numFmtId="1" fontId="9" fillId="37" borderId="8" xfId="0" applyNumberFormat="1" applyFont="1" applyFill="1" applyBorder="1" applyAlignment="1">
      <alignment horizontal="center" vertical="center" wrapText="1"/>
    </xf>
    <xf numFmtId="1" fontId="83" fillId="25" borderId="8" xfId="0" applyNumberFormat="1" applyFont="1" applyFill="1" applyBorder="1" applyAlignment="1">
      <alignment horizontal="center" vertical="center" wrapText="1"/>
    </xf>
    <xf numFmtId="0" fontId="47" fillId="37" borderId="4" xfId="0" applyFont="1" applyFill="1" applyBorder="1" applyAlignment="1">
      <alignment vertical="center"/>
    </xf>
    <xf numFmtId="1" fontId="8" fillId="9" borderId="4" xfId="0" applyNumberFormat="1" applyFont="1" applyFill="1" applyBorder="1" applyAlignment="1">
      <alignment vertical="center"/>
    </xf>
    <xf numFmtId="1" fontId="8" fillId="9" borderId="4" xfId="0" applyNumberFormat="1" applyFont="1" applyFill="1" applyBorder="1" applyAlignment="1">
      <alignment vertical="center" wrapText="1"/>
    </xf>
    <xf numFmtId="0" fontId="8" fillId="38" borderId="4" xfId="0" applyFont="1" applyFill="1" applyBorder="1" applyAlignment="1">
      <alignment vertical="center"/>
    </xf>
    <xf numFmtId="1" fontId="8" fillId="0" borderId="3" xfId="0" applyNumberFormat="1" applyFont="1" applyBorder="1" applyAlignment="1">
      <alignment vertical="center"/>
    </xf>
    <xf numFmtId="0" fontId="8" fillId="38" borderId="15" xfId="0" applyFont="1" applyFill="1" applyBorder="1" applyAlignment="1">
      <alignment vertical="center"/>
    </xf>
    <xf numFmtId="0" fontId="8" fillId="38" borderId="10" xfId="0" applyFont="1" applyFill="1" applyBorder="1" applyAlignment="1">
      <alignment vertical="center"/>
    </xf>
    <xf numFmtId="1" fontId="8" fillId="13" borderId="0" xfId="0" applyNumberFormat="1" applyFont="1" applyFill="1" applyAlignment="1">
      <alignment vertical="center"/>
    </xf>
    <xf numFmtId="0" fontId="84" fillId="37" borderId="4" xfId="0" applyFont="1" applyFill="1" applyBorder="1" applyAlignment="1">
      <alignment vertical="center"/>
    </xf>
    <xf numFmtId="0" fontId="50" fillId="11" borderId="4" xfId="0" applyFont="1" applyFill="1" applyBorder="1" applyAlignment="1">
      <alignment vertical="center" wrapText="1"/>
    </xf>
    <xf numFmtId="0" fontId="50" fillId="11" borderId="4" xfId="0" applyFont="1" applyFill="1" applyBorder="1" applyAlignment="1">
      <alignment vertical="center"/>
    </xf>
    <xf numFmtId="0" fontId="51" fillId="10" borderId="4" xfId="0" applyFont="1" applyFill="1" applyBorder="1" applyAlignment="1">
      <alignment vertical="center" wrapText="1"/>
    </xf>
    <xf numFmtId="0" fontId="85" fillId="0" borderId="4" xfId="0" applyFont="1" applyBorder="1" applyAlignment="1">
      <alignment vertical="center" wrapText="1"/>
    </xf>
    <xf numFmtId="0" fontId="51" fillId="10" borderId="4" xfId="0" applyFont="1" applyFill="1" applyBorder="1" applyAlignment="1">
      <alignment vertical="center"/>
    </xf>
    <xf numFmtId="0" fontId="37" fillId="0" borderId="0" xfId="0" applyFont="1" applyAlignment="1">
      <alignment horizontal="left" vertical="center"/>
    </xf>
    <xf numFmtId="0" fontId="13" fillId="0" borderId="0" xfId="0" applyFont="1" applyAlignment="1">
      <alignment horizontal="left" vertical="center" wrapText="1"/>
    </xf>
    <xf numFmtId="0" fontId="0" fillId="10" borderId="3" xfId="0" applyFill="1" applyBorder="1" applyAlignment="1">
      <alignment horizontal="left" vertical="center"/>
    </xf>
    <xf numFmtId="0" fontId="8" fillId="13" borderId="4" xfId="0" applyFont="1" applyFill="1" applyBorder="1" applyAlignment="1">
      <alignment horizontal="left" vertical="center" wrapText="1"/>
    </xf>
    <xf numFmtId="0" fontId="0" fillId="0" borderId="12" xfId="0" applyBorder="1" applyAlignment="1">
      <alignment horizontal="left" vertical="center" wrapText="1"/>
    </xf>
    <xf numFmtId="0" fontId="9" fillId="10" borderId="12" xfId="0" applyFont="1" applyFill="1" applyBorder="1" applyAlignment="1">
      <alignment vertical="center" wrapText="1"/>
    </xf>
    <xf numFmtId="0" fontId="36" fillId="0" borderId="0" xfId="0" applyFont="1" applyAlignment="1">
      <alignment wrapText="1"/>
    </xf>
    <xf numFmtId="0" fontId="9" fillId="20" borderId="12" xfId="0" applyFont="1" applyFill="1" applyBorder="1" applyAlignment="1">
      <alignment horizontal="left" vertical="center" wrapText="1"/>
    </xf>
    <xf numFmtId="0" fontId="8" fillId="24" borderId="4" xfId="0" applyFont="1" applyFill="1" applyBorder="1" applyAlignment="1">
      <alignment horizontal="left" vertical="center" wrapText="1"/>
    </xf>
    <xf numFmtId="0" fontId="9" fillId="0" borderId="4" xfId="0" applyFont="1" applyBorder="1" applyAlignment="1">
      <alignment horizontal="left" vertical="center" wrapText="1"/>
    </xf>
    <xf numFmtId="0" fontId="0" fillId="10" borderId="0" xfId="0" applyFill="1" applyAlignment="1">
      <alignment horizontal="left" vertical="center"/>
    </xf>
    <xf numFmtId="0" fontId="38" fillId="10" borderId="12" xfId="0" applyFont="1" applyFill="1" applyBorder="1" applyAlignment="1">
      <alignment vertical="center" wrapText="1"/>
    </xf>
    <xf numFmtId="0" fontId="38" fillId="10" borderId="10" xfId="0" applyFont="1" applyFill="1" applyBorder="1" applyAlignment="1">
      <alignment horizontal="left" vertical="center" wrapText="1"/>
    </xf>
    <xf numFmtId="0" fontId="0" fillId="0" borderId="4" xfId="0" applyBorder="1"/>
    <xf numFmtId="0" fontId="37" fillId="0" borderId="0" xfId="0" applyFont="1" applyAlignment="1">
      <alignment horizontal="left" vertical="center" wrapText="1"/>
    </xf>
    <xf numFmtId="0" fontId="38" fillId="13" borderId="4" xfId="0" applyFont="1" applyFill="1" applyBorder="1" applyAlignment="1">
      <alignment wrapText="1"/>
    </xf>
    <xf numFmtId="0" fontId="38" fillId="10" borderId="4" xfId="0" applyFont="1" applyFill="1" applyBorder="1" applyAlignment="1">
      <alignment horizontal="left" wrapText="1"/>
    </xf>
    <xf numFmtId="0" fontId="9" fillId="0" borderId="4" xfId="0" applyFont="1" applyBorder="1" applyAlignment="1">
      <alignment horizontal="left"/>
    </xf>
    <xf numFmtId="0" fontId="8" fillId="0" borderId="4" xfId="0" applyFont="1" applyBorder="1" applyAlignment="1">
      <alignment horizontal="left"/>
    </xf>
    <xf numFmtId="0" fontId="36" fillId="0" borderId="0" xfId="0" applyFont="1" applyAlignment="1">
      <alignment horizontal="left" vertical="center"/>
    </xf>
    <xf numFmtId="0" fontId="0" fillId="0" borderId="4" xfId="0" applyBorder="1" applyAlignment="1">
      <alignment horizontal="left" wrapText="1"/>
    </xf>
    <xf numFmtId="0" fontId="36" fillId="18" borderId="12" xfId="0" applyFont="1" applyFill="1" applyBorder="1" applyAlignment="1">
      <alignment horizontal="left" vertical="center" wrapText="1"/>
    </xf>
    <xf numFmtId="0" fontId="0" fillId="18" borderId="4" xfId="0" applyFill="1" applyBorder="1" applyAlignment="1">
      <alignment horizontal="left" vertical="center" wrapText="1"/>
    </xf>
    <xf numFmtId="0" fontId="0" fillId="18" borderId="0" xfId="0" applyFill="1"/>
    <xf numFmtId="0" fontId="0" fillId="11" borderId="3" xfId="0" applyFill="1" applyBorder="1" applyAlignment="1">
      <alignment wrapText="1"/>
    </xf>
    <xf numFmtId="0" fontId="76" fillId="18" borderId="3" xfId="0" applyFont="1" applyFill="1" applyBorder="1" applyAlignment="1">
      <alignment vertical="center" wrapText="1"/>
    </xf>
    <xf numFmtId="0" fontId="38" fillId="18" borderId="3" xfId="0" applyFont="1" applyFill="1" applyBorder="1" applyAlignment="1">
      <alignment horizontal="left" vertical="center" wrapText="1"/>
    </xf>
    <xf numFmtId="0" fontId="18" fillId="18" borderId="3" xfId="0" applyFont="1" applyFill="1" applyBorder="1" applyAlignment="1">
      <alignment vertical="center" wrapText="1"/>
    </xf>
    <xf numFmtId="0" fontId="36" fillId="18" borderId="0" xfId="0" applyFont="1" applyFill="1"/>
    <xf numFmtId="0" fontId="64" fillId="0" borderId="4" xfId="0" applyFont="1" applyBorder="1" applyAlignment="1">
      <alignment horizontal="left" wrapText="1"/>
    </xf>
    <xf numFmtId="0" fontId="64" fillId="10" borderId="4" xfId="0" applyFont="1" applyFill="1" applyBorder="1" applyAlignment="1">
      <alignment horizontal="left" wrapText="1"/>
    </xf>
    <xf numFmtId="0" fontId="64" fillId="0" borderId="15" xfId="0" applyFont="1" applyBorder="1" applyAlignment="1">
      <alignment horizontal="left" wrapText="1"/>
    </xf>
    <xf numFmtId="0" fontId="64" fillId="0" borderId="10" xfId="0" applyFont="1" applyBorder="1" applyAlignment="1">
      <alignment horizontal="left" wrapText="1"/>
    </xf>
    <xf numFmtId="0" fontId="18" fillId="18" borderId="3" xfId="0" applyFont="1" applyFill="1" applyBorder="1" applyAlignment="1">
      <alignment wrapText="1"/>
    </xf>
    <xf numFmtId="0" fontId="36" fillId="18" borderId="12" xfId="0" applyFont="1" applyFill="1" applyBorder="1" applyAlignment="1">
      <alignment wrapText="1"/>
    </xf>
    <xf numFmtId="0" fontId="38" fillId="18" borderId="3" xfId="0" applyFont="1" applyFill="1" applyBorder="1" applyAlignment="1">
      <alignment horizontal="left" wrapText="1"/>
    </xf>
    <xf numFmtId="0" fontId="18" fillId="13" borderId="10" xfId="0" applyFont="1" applyFill="1" applyBorder="1" applyAlignment="1">
      <alignment horizontal="left" wrapText="1"/>
    </xf>
    <xf numFmtId="0" fontId="18" fillId="13" borderId="3" xfId="0" applyFont="1" applyFill="1" applyBorder="1" applyAlignment="1">
      <alignment horizontal="left" wrapText="1"/>
    </xf>
    <xf numFmtId="0" fontId="0" fillId="0" borderId="4" xfId="0" applyBorder="1" applyAlignment="1">
      <alignment horizontal="left"/>
    </xf>
    <xf numFmtId="0" fontId="18" fillId="13" borderId="3" xfId="0" applyFont="1" applyFill="1" applyBorder="1" applyAlignment="1">
      <alignment vertical="center" wrapText="1"/>
    </xf>
    <xf numFmtId="0" fontId="0" fillId="0" borderId="8" xfId="0" applyBorder="1" applyAlignment="1">
      <alignment vertical="center" wrapText="1"/>
    </xf>
    <xf numFmtId="0" fontId="9" fillId="0" borderId="4" xfId="0" applyFont="1" applyBorder="1" applyAlignment="1">
      <alignment wrapText="1"/>
    </xf>
    <xf numFmtId="0" fontId="36" fillId="11" borderId="12" xfId="0" applyFont="1" applyFill="1" applyBorder="1" applyAlignment="1">
      <alignment wrapText="1"/>
    </xf>
    <xf numFmtId="0" fontId="8" fillId="0" borderId="10" xfId="0" applyFont="1" applyBorder="1" applyAlignment="1">
      <alignment horizontal="left" wrapText="1"/>
    </xf>
    <xf numFmtId="0" fontId="38" fillId="0" borderId="12" xfId="0" applyFont="1" applyBorder="1" applyAlignment="1">
      <alignment horizontal="left" vertical="center" wrapText="1"/>
    </xf>
    <xf numFmtId="0" fontId="8" fillId="20" borderId="12" xfId="0" applyFont="1" applyFill="1" applyBorder="1" applyAlignment="1">
      <alignment vertical="center"/>
    </xf>
    <xf numFmtId="0" fontId="52" fillId="10" borderId="13" xfId="0" applyFont="1" applyFill="1" applyBorder="1" applyAlignment="1">
      <alignment vertical="center"/>
    </xf>
    <xf numFmtId="0" fontId="18" fillId="10" borderId="8" xfId="0" applyFont="1" applyFill="1" applyBorder="1" applyAlignment="1">
      <alignment vertical="center" wrapText="1"/>
    </xf>
    <xf numFmtId="0" fontId="0" fillId="11" borderId="0" xfId="0" applyFill="1" applyAlignment="1">
      <alignment horizontal="left" vertical="center"/>
    </xf>
    <xf numFmtId="0" fontId="9" fillId="0" borderId="8" xfId="0" applyFont="1" applyBorder="1" applyAlignment="1">
      <alignment horizontal="left" vertical="center" wrapText="1"/>
    </xf>
    <xf numFmtId="0" fontId="0" fillId="18" borderId="3" xfId="0" applyFill="1" applyBorder="1" applyAlignment="1">
      <alignment horizontal="left" vertical="center" wrapText="1"/>
    </xf>
    <xf numFmtId="0" fontId="36" fillId="18" borderId="4" xfId="0" applyFont="1" applyFill="1" applyBorder="1" applyAlignment="1">
      <alignment horizontal="left" vertical="center" wrapText="1"/>
    </xf>
    <xf numFmtId="0" fontId="86" fillId="10" borderId="4" xfId="0" applyFont="1" applyFill="1" applyBorder="1" applyAlignment="1">
      <alignment horizontal="left" vertical="center" wrapText="1"/>
    </xf>
    <xf numFmtId="0" fontId="40" fillId="0" borderId="11" xfId="0" applyFont="1" applyBorder="1" applyAlignment="1">
      <alignment wrapText="1"/>
    </xf>
    <xf numFmtId="0" fontId="10" fillId="35" borderId="36" xfId="0" applyFont="1" applyFill="1" applyBorder="1" applyAlignment="1">
      <alignment vertical="center"/>
    </xf>
    <xf numFmtId="0" fontId="8" fillId="34" borderId="14" xfId="0" applyFont="1" applyFill="1" applyBorder="1" applyAlignment="1">
      <alignment horizontal="left" vertical="center" wrapText="1"/>
    </xf>
    <xf numFmtId="0" fontId="8" fillId="34" borderId="35" xfId="0" applyFont="1" applyFill="1" applyBorder="1" applyAlignment="1">
      <alignment horizontal="left" vertical="center" wrapText="1"/>
    </xf>
    <xf numFmtId="0" fontId="8" fillId="10" borderId="4" xfId="0" applyFont="1" applyFill="1" applyBorder="1" applyAlignment="1">
      <alignment horizontal="left" wrapText="1"/>
    </xf>
    <xf numFmtId="0" fontId="38" fillId="0" borderId="4" xfId="0" applyFont="1" applyBorder="1" applyAlignment="1">
      <alignment horizontal="left" vertical="center" wrapText="1"/>
    </xf>
    <xf numFmtId="0" fontId="8" fillId="10" borderId="4" xfId="0" applyFont="1" applyFill="1" applyBorder="1" applyAlignment="1">
      <alignment horizontal="left" vertical="center"/>
    </xf>
    <xf numFmtId="0" fontId="0" fillId="10" borderId="4" xfId="0" applyFill="1" applyBorder="1" applyAlignment="1">
      <alignment horizontal="left" vertical="center"/>
    </xf>
    <xf numFmtId="0" fontId="8" fillId="9" borderId="10" xfId="0" applyFont="1" applyFill="1" applyBorder="1" applyAlignment="1">
      <alignment horizontal="left" vertical="top" wrapText="1"/>
    </xf>
    <xf numFmtId="0" fontId="8" fillId="9" borderId="12" xfId="0" applyFont="1" applyFill="1" applyBorder="1" applyAlignment="1">
      <alignment horizontal="left" vertical="top" wrapText="1"/>
    </xf>
    <xf numFmtId="0" fontId="0" fillId="0" borderId="8" xfId="0" applyBorder="1" applyAlignment="1">
      <alignment horizontal="left" vertical="top" wrapText="1"/>
    </xf>
    <xf numFmtId="0" fontId="8" fillId="9" borderId="4" xfId="0" applyFont="1" applyFill="1" applyBorder="1" applyAlignment="1">
      <alignment horizontal="left" vertical="top" wrapText="1"/>
    </xf>
    <xf numFmtId="0" fontId="8" fillId="10" borderId="4" xfId="0" applyFont="1" applyFill="1" applyBorder="1" applyAlignment="1">
      <alignment horizontal="center" vertical="top" wrapText="1"/>
    </xf>
    <xf numFmtId="0" fontId="8" fillId="9" borderId="4" xfId="0" applyFont="1" applyFill="1" applyBorder="1" applyAlignment="1">
      <alignment horizontal="center" vertical="top" wrapText="1"/>
    </xf>
    <xf numFmtId="0" fontId="8" fillId="0" borderId="3" xfId="0" applyFont="1" applyBorder="1" applyAlignment="1">
      <alignment horizontal="left" vertical="top" wrapText="1"/>
    </xf>
    <xf numFmtId="0" fontId="8" fillId="10" borderId="12" xfId="0" applyFont="1" applyFill="1" applyBorder="1" applyAlignment="1">
      <alignment horizontal="left" vertical="top" wrapText="1"/>
    </xf>
    <xf numFmtId="0" fontId="0" fillId="0" borderId="8" xfId="0" applyBorder="1" applyAlignment="1">
      <alignment horizontal="left" wrapText="1"/>
    </xf>
    <xf numFmtId="0" fontId="8" fillId="9" borderId="12" xfId="0" applyFont="1" applyFill="1" applyBorder="1" applyAlignment="1">
      <alignment horizontal="left" vertical="center"/>
    </xf>
    <xf numFmtId="0" fontId="0" fillId="0" borderId="13" xfId="0" applyBorder="1" applyAlignment="1">
      <alignment horizontal="left" vertical="center"/>
    </xf>
    <xf numFmtId="0" fontId="0" fillId="0" borderId="8" xfId="0" applyBorder="1" applyAlignment="1">
      <alignment horizontal="left" vertical="center"/>
    </xf>
    <xf numFmtId="0" fontId="25" fillId="9" borderId="12" xfId="0" applyFont="1" applyFill="1" applyBorder="1" applyAlignment="1">
      <alignment wrapText="1"/>
    </xf>
    <xf numFmtId="0" fontId="0" fillId="0" borderId="13" xfId="0" applyBorder="1"/>
    <xf numFmtId="0" fontId="0" fillId="0" borderId="8" xfId="0" applyBorder="1"/>
    <xf numFmtId="0" fontId="9" fillId="10" borderId="12" xfId="0" applyFont="1" applyFill="1" applyBorder="1"/>
    <xf numFmtId="0" fontId="8" fillId="9" borderId="4" xfId="0" applyFont="1" applyFill="1" applyBorder="1" applyAlignment="1">
      <alignment horizontal="left" vertical="center"/>
    </xf>
    <xf numFmtId="0" fontId="8" fillId="9" borderId="12" xfId="0" applyFont="1" applyFill="1" applyBorder="1" applyAlignment="1">
      <alignment vertical="center" wrapText="1"/>
    </xf>
    <xf numFmtId="0" fontId="0" fillId="0" borderId="8" xfId="0" applyBorder="1" applyAlignment="1">
      <alignment vertical="center"/>
    </xf>
    <xf numFmtId="0" fontId="9" fillId="10" borderId="12" xfId="0" applyFont="1" applyFill="1" applyBorder="1" applyAlignment="1">
      <alignment horizontal="left" vertical="center" wrapText="1"/>
    </xf>
    <xf numFmtId="0" fontId="9" fillId="10" borderId="8" xfId="0" applyFont="1" applyFill="1" applyBorder="1" applyAlignment="1">
      <alignment horizontal="left" vertical="center" wrapText="1"/>
    </xf>
    <xf numFmtId="0" fontId="18" fillId="36" borderId="35" xfId="0" applyFont="1" applyFill="1" applyBorder="1" applyAlignment="1">
      <alignment horizontal="left" vertical="center" wrapText="1"/>
    </xf>
    <xf numFmtId="0" fontId="18" fillId="36" borderId="9" xfId="0" applyFont="1" applyFill="1" applyBorder="1" applyAlignment="1">
      <alignment horizontal="left" vertical="center" wrapText="1"/>
    </xf>
    <xf numFmtId="0" fontId="18" fillId="36" borderId="14" xfId="0" applyFont="1" applyFill="1" applyBorder="1" applyAlignment="1">
      <alignment horizontal="left" vertical="center" wrapText="1"/>
    </xf>
    <xf numFmtId="0" fontId="41" fillId="0" borderId="29" xfId="1" applyBorder="1" applyAlignment="1">
      <alignment horizontal="left" vertical="center" wrapText="1"/>
    </xf>
    <xf numFmtId="0" fontId="41" fillId="0" borderId="18" xfId="1" applyBorder="1" applyAlignment="1">
      <alignment horizontal="left" vertical="center" wrapText="1"/>
    </xf>
    <xf numFmtId="1" fontId="47" fillId="8" borderId="12" xfId="0" applyNumberFormat="1" applyFont="1" applyFill="1" applyBorder="1" applyAlignment="1">
      <alignment horizontal="center" vertical="center"/>
    </xf>
    <xf numFmtId="1" fontId="47" fillId="8" borderId="13" xfId="0" applyNumberFormat="1" applyFont="1" applyFill="1" applyBorder="1" applyAlignment="1">
      <alignment horizontal="center" vertical="center"/>
    </xf>
    <xf numFmtId="1" fontId="47" fillId="8" borderId="8" xfId="0" applyNumberFormat="1" applyFont="1" applyFill="1" applyBorder="1" applyAlignment="1">
      <alignment horizontal="center" vertical="center"/>
    </xf>
    <xf numFmtId="0" fontId="26" fillId="34" borderId="36" xfId="0" applyFont="1" applyFill="1" applyBorder="1" applyAlignment="1">
      <alignment horizontal="left" vertical="top" wrapText="1"/>
    </xf>
    <xf numFmtId="0" fontId="26" fillId="34" borderId="18" xfId="0" applyFont="1" applyFill="1" applyBorder="1" applyAlignment="1">
      <alignment horizontal="left" vertical="top" wrapText="1"/>
    </xf>
    <xf numFmtId="0" fontId="26" fillId="34" borderId="22" xfId="0" applyFont="1" applyFill="1" applyBorder="1" applyAlignment="1">
      <alignment horizontal="left" vertical="top" wrapText="1"/>
    </xf>
    <xf numFmtId="0" fontId="26" fillId="34" borderId="16" xfId="0" applyFont="1" applyFill="1" applyBorder="1" applyAlignment="1">
      <alignment horizontal="left" vertical="top" wrapText="1"/>
    </xf>
    <xf numFmtId="0" fontId="26" fillId="34" borderId="35" xfId="0" applyFont="1" applyFill="1" applyBorder="1" applyAlignment="1">
      <alignment horizontal="left" vertical="top" wrapText="1"/>
    </xf>
    <xf numFmtId="0" fontId="26" fillId="34" borderId="14" xfId="0" applyFont="1" applyFill="1" applyBorder="1" applyAlignment="1">
      <alignment horizontal="left" vertical="top" wrapText="1"/>
    </xf>
    <xf numFmtId="0" fontId="39" fillId="11" borderId="0" xfId="0" applyFont="1" applyFill="1" applyAlignment="1">
      <alignment horizontal="left" vertical="center" wrapText="1"/>
    </xf>
    <xf numFmtId="0" fontId="36" fillId="11" borderId="3" xfId="0" applyFont="1" applyFill="1" applyBorder="1"/>
    <xf numFmtId="0" fontId="0" fillId="0" borderId="3" xfId="0" applyBorder="1"/>
    <xf numFmtId="0" fontId="36" fillId="11" borderId="0" xfId="0" applyFont="1" applyFill="1" applyAlignment="1">
      <alignment horizontal="left"/>
    </xf>
    <xf numFmtId="0" fontId="38" fillId="10" borderId="12" xfId="0" applyFont="1" applyFill="1" applyBorder="1" applyAlignment="1">
      <alignment wrapText="1"/>
    </xf>
    <xf numFmtId="0" fontId="0" fillId="0" borderId="8" xfId="0" applyBorder="1" applyAlignment="1">
      <alignment wrapText="1"/>
    </xf>
    <xf numFmtId="0" fontId="36" fillId="11" borderId="22" xfId="0" applyFont="1" applyFill="1" applyBorder="1" applyAlignment="1">
      <alignment horizontal="left" vertical="center" wrapText="1"/>
    </xf>
    <xf numFmtId="0" fontId="36" fillId="11" borderId="3" xfId="0" applyFont="1" applyFill="1" applyBorder="1" applyAlignment="1">
      <alignment horizontal="left" vertical="center" wrapText="1"/>
    </xf>
    <xf numFmtId="0" fontId="37" fillId="0" borderId="3" xfId="0" applyFont="1" applyBorder="1"/>
    <xf numFmtId="0" fontId="18" fillId="10" borderId="4" xfId="0" applyFont="1" applyFill="1" applyBorder="1" applyAlignment="1">
      <alignment horizontal="left" vertical="center" wrapText="1"/>
    </xf>
    <xf numFmtId="0" fontId="36" fillId="11" borderId="0" xfId="0" applyFont="1" applyFill="1" applyAlignment="1">
      <alignment horizontal="left" vertical="center" wrapText="1"/>
    </xf>
    <xf numFmtId="0" fontId="36" fillId="11" borderId="22" xfId="0" applyFont="1" applyFill="1" applyBorder="1" applyAlignment="1">
      <alignment horizontal="left" wrapText="1"/>
    </xf>
    <xf numFmtId="0" fontId="36" fillId="11" borderId="3" xfId="0" applyFont="1" applyFill="1" applyBorder="1" applyAlignment="1">
      <alignment horizontal="left" wrapText="1"/>
    </xf>
    <xf numFmtId="0" fontId="87" fillId="0" borderId="3" xfId="0" applyFont="1" applyBorder="1" applyAlignment="1">
      <alignment horizontal="left" vertical="center"/>
    </xf>
    <xf numFmtId="0" fontId="87" fillId="0" borderId="0" xfId="0" applyFont="1" applyAlignment="1">
      <alignment vertical="center" wrapText="1"/>
    </xf>
    <xf numFmtId="0" fontId="0" fillId="0" borderId="0" xfId="0" applyAlignment="1">
      <alignment wrapText="1"/>
    </xf>
    <xf numFmtId="0" fontId="64" fillId="0" borderId="12" xfId="0" applyFont="1" applyBorder="1" applyAlignment="1">
      <alignment horizontal="left" wrapText="1"/>
    </xf>
    <xf numFmtId="0" fontId="38" fillId="10" borderId="12" xfId="0" applyFont="1" applyFill="1" applyBorder="1" applyAlignment="1">
      <alignment vertical="center" wrapText="1"/>
    </xf>
    <xf numFmtId="0" fontId="0" fillId="0" borderId="8" xfId="0" applyBorder="1" applyAlignment="1">
      <alignment vertical="center" wrapText="1"/>
    </xf>
    <xf numFmtId="0" fontId="0" fillId="13" borderId="12" xfId="0" applyFill="1" applyBorder="1" applyAlignment="1">
      <alignment horizontal="left" vertical="center" wrapText="1"/>
    </xf>
    <xf numFmtId="0" fontId="0" fillId="13" borderId="8" xfId="0" applyFill="1" applyBorder="1" applyAlignment="1">
      <alignment horizontal="left" vertical="center" wrapText="1"/>
    </xf>
    <xf numFmtId="0" fontId="0" fillId="18" borderId="12" xfId="0" applyFill="1" applyBorder="1" applyAlignment="1">
      <alignment horizontal="left" vertical="center" wrapText="1"/>
    </xf>
    <xf numFmtId="0" fontId="0" fillId="18" borderId="8" xfId="0" applyFill="1" applyBorder="1" applyAlignment="1">
      <alignment horizontal="left" vertical="center" wrapText="1"/>
    </xf>
    <xf numFmtId="0" fontId="18" fillId="0" borderId="3" xfId="0" applyFont="1" applyBorder="1" applyAlignment="1">
      <alignment horizontal="center" wrapText="1"/>
    </xf>
    <xf numFmtId="0" fontId="0" fillId="0" borderId="13" xfId="0" applyBorder="1" applyAlignment="1">
      <alignment wrapText="1"/>
    </xf>
    <xf numFmtId="0" fontId="36" fillId="18" borderId="22" xfId="0" applyFont="1" applyFill="1" applyBorder="1" applyAlignment="1">
      <alignment horizontal="left" vertical="center" wrapText="1"/>
    </xf>
    <xf numFmtId="0" fontId="36" fillId="18" borderId="3" xfId="0" applyFont="1" applyFill="1" applyBorder="1" applyAlignment="1">
      <alignment horizontal="left" vertical="center" wrapText="1"/>
    </xf>
    <xf numFmtId="0" fontId="9" fillId="10" borderId="13" xfId="0" applyFont="1" applyFill="1" applyBorder="1" applyAlignment="1">
      <alignment horizontal="left" vertical="center" wrapText="1"/>
    </xf>
    <xf numFmtId="0" fontId="38" fillId="10" borderId="12" xfId="0" applyFont="1" applyFill="1" applyBorder="1" applyAlignment="1">
      <alignment horizontal="left" vertical="center" wrapText="1"/>
    </xf>
    <xf numFmtId="0" fontId="38" fillId="10" borderId="8" xfId="0" applyFont="1" applyFill="1" applyBorder="1" applyAlignment="1">
      <alignment horizontal="left" vertical="center" wrapText="1"/>
    </xf>
    <xf numFmtId="0" fontId="0" fillId="0" borderId="8" xfId="0" applyBorder="1" applyAlignment="1">
      <alignment horizontal="left" vertical="center" wrapText="1"/>
    </xf>
    <xf numFmtId="0" fontId="87" fillId="0" borderId="0" xfId="0" applyFont="1" applyAlignment="1">
      <alignment horizontal="left" vertical="center"/>
    </xf>
    <xf numFmtId="0" fontId="0" fillId="0" borderId="0" xfId="0" applyAlignment="1">
      <alignment horizontal="left" vertical="center"/>
    </xf>
    <xf numFmtId="0" fontId="38" fillId="10" borderId="4" xfId="0" applyFont="1" applyFill="1" applyBorder="1" applyAlignment="1">
      <alignment horizontal="left" vertical="center" wrapText="1"/>
    </xf>
    <xf numFmtId="0" fontId="36" fillId="11" borderId="22" xfId="0" applyFont="1" applyFill="1" applyBorder="1" applyAlignment="1">
      <alignment vertical="center" wrapText="1"/>
    </xf>
    <xf numFmtId="0" fontId="36" fillId="11" borderId="3" xfId="0" applyFont="1" applyFill="1" applyBorder="1" applyAlignment="1">
      <alignment vertical="center" wrapText="1"/>
    </xf>
    <xf numFmtId="0" fontId="87" fillId="0" borderId="0" xfId="0" applyFont="1" applyAlignment="1">
      <alignment horizontal="left" vertical="center" wrapText="1"/>
    </xf>
    <xf numFmtId="0" fontId="0" fillId="0" borderId="0" xfId="0"/>
    <xf numFmtId="0" fontId="3" fillId="5" borderId="3" xfId="0" applyFont="1" applyFill="1" applyBorder="1" applyAlignment="1">
      <alignment horizontal="center"/>
    </xf>
    <xf numFmtId="0" fontId="2" fillId="0" borderId="3" xfId="0" applyFont="1" applyBorder="1"/>
    <xf numFmtId="0" fontId="3" fillId="5" borderId="3" xfId="0" applyFont="1" applyFill="1" applyBorder="1" applyAlignment="1">
      <alignment horizontal="center" vertical="center" wrapText="1"/>
    </xf>
  </cellXfs>
  <cellStyles count="2">
    <cellStyle name="Hyperlänk" xfId="1" builtinId="8"/>
    <cellStyle name="Normal" xfId="0" builtinId="0"/>
  </cellStyles>
  <dxfs count="30">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s>
  <tableStyles count="0" defaultTableStyle="TableStyleMedium2" defaultPivotStyle="PivotStyleLight16"/>
  <colors>
    <mruColors>
      <color rgb="FFDDEBF7"/>
      <color rgb="FF2F75B5"/>
      <color rgb="FF7A0659"/>
      <color rgb="FFD9D9D9"/>
      <color rgb="FF999999"/>
      <color rgb="FFBDD7EE"/>
      <color rgb="FFFCE3E3"/>
      <color rgb="FF300604"/>
      <color rgb="FFE33F4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38100</xdr:colOff>
      <xdr:row>3</xdr:row>
      <xdr:rowOff>152400</xdr:rowOff>
    </xdr:from>
    <xdr:to>
      <xdr:col>1</xdr:col>
      <xdr:colOff>2540000</xdr:colOff>
      <xdr:row>9</xdr:row>
      <xdr:rowOff>26</xdr:rowOff>
    </xdr:to>
    <xdr:pic>
      <xdr:nvPicPr>
        <xdr:cNvPr id="2" name="Bilde 1">
          <a:extLst>
            <a:ext uri="{FF2B5EF4-FFF2-40B4-BE49-F238E27FC236}">
              <a16:creationId xmlns:a16="http://schemas.microsoft.com/office/drawing/2014/main" id="{D8A852A5-2BA2-4FE9-B26A-49D3E8F56627}"/>
            </a:ext>
          </a:extLst>
        </xdr:cNvPr>
        <xdr:cNvPicPr>
          <a:picLocks noChangeAspect="1"/>
        </xdr:cNvPicPr>
      </xdr:nvPicPr>
      <xdr:blipFill>
        <a:blip xmlns:r="http://schemas.openxmlformats.org/officeDocument/2006/relationships" r:embed="rId1"/>
        <a:stretch>
          <a:fillRect/>
        </a:stretch>
      </xdr:blipFill>
      <xdr:spPr>
        <a:xfrm>
          <a:off x="257175" y="638175"/>
          <a:ext cx="2505075" cy="819176"/>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efrag.org/en/smes-and-sustainability-reporting" TargetMode="External"/><Relationship Id="rId2" Type="http://schemas.openxmlformats.org/officeDocument/2006/relationships/hyperlink" Target="https://finance.ec.europa.eu/publications/commission-presents-voluntary-sustainability-reporting-standard-ease-burden-smes_en" TargetMode="External"/><Relationship Id="rId1" Type="http://schemas.openxmlformats.org/officeDocument/2006/relationships/hyperlink" Target="https://nsrs.eu/guidance"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xbrl.efrag.org/e-esrs/2024-12-17-efrag-vsme.xhtml" TargetMode="External"/><Relationship Id="rId13" Type="http://schemas.openxmlformats.org/officeDocument/2006/relationships/hyperlink" Target="https://xbrl.efrag.org/e-esrs/2024-12-17-efrag-vsme.xhtml" TargetMode="External"/><Relationship Id="rId18" Type="http://schemas.openxmlformats.org/officeDocument/2006/relationships/hyperlink" Target="https://xbrl.efrag.org/e-esrs/2024-12-17-efrag-vsme.xhtml" TargetMode="External"/><Relationship Id="rId26" Type="http://schemas.openxmlformats.org/officeDocument/2006/relationships/printerSettings" Target="../printerSettings/printerSettings2.bin"/><Relationship Id="rId3" Type="http://schemas.openxmlformats.org/officeDocument/2006/relationships/hyperlink" Target="https://xbrl.efrag.org/e-esrs/2024-12-17-efrag-vsme.xhtml" TargetMode="External"/><Relationship Id="rId21" Type="http://schemas.openxmlformats.org/officeDocument/2006/relationships/hyperlink" Target="https://xbrl.efrag.org/e-esrs/2024-12-17-efrag-vsme.xhtml" TargetMode="External"/><Relationship Id="rId7" Type="http://schemas.openxmlformats.org/officeDocument/2006/relationships/hyperlink" Target="https://xbrl.efrag.org/e-esrs/2024-12-17-efrag-vsme.xhtml" TargetMode="External"/><Relationship Id="rId12" Type="http://schemas.openxmlformats.org/officeDocument/2006/relationships/hyperlink" Target="https://xbrl.efrag.org/e-esrs/2024-12-17-efrag-vsme.xhtml" TargetMode="External"/><Relationship Id="rId17" Type="http://schemas.openxmlformats.org/officeDocument/2006/relationships/hyperlink" Target="https://xbrl.efrag.org/e-esrs/2024-12-17-efrag-vsme.xhtml" TargetMode="External"/><Relationship Id="rId25" Type="http://schemas.openxmlformats.org/officeDocument/2006/relationships/hyperlink" Target="https://xbrl.efrag.org/e-esrs/2024-12-17-efrag-vsme.xhtml" TargetMode="External"/><Relationship Id="rId2" Type="http://schemas.openxmlformats.org/officeDocument/2006/relationships/hyperlink" Target="https://xbrl.efrag.org/e-esrs/2024-12-17-efrag-vsme.xhtml" TargetMode="External"/><Relationship Id="rId16" Type="http://schemas.openxmlformats.org/officeDocument/2006/relationships/hyperlink" Target="https://xbrl.efrag.org/e-esrs/2024-12-17-efrag-vsme.xhtml" TargetMode="External"/><Relationship Id="rId20" Type="http://schemas.openxmlformats.org/officeDocument/2006/relationships/hyperlink" Target="https://xbrl.efrag.org/e-esrs/2024-12-17-efrag-vsme.xhtml" TargetMode="External"/><Relationship Id="rId1" Type="http://schemas.openxmlformats.org/officeDocument/2006/relationships/hyperlink" Target="https://xbrl.efrag.org/e-esrs/2024-12-17-efrag-vsme.xhtml" TargetMode="External"/><Relationship Id="rId6" Type="http://schemas.openxmlformats.org/officeDocument/2006/relationships/hyperlink" Target="https://xbrl.efrag.org/e-esrs/2024-12-17-efrag-vsme.xhtml" TargetMode="External"/><Relationship Id="rId11" Type="http://schemas.openxmlformats.org/officeDocument/2006/relationships/hyperlink" Target="https://xbrl.efrag.org/e-esrs/2024-12-17-efrag-vsme.xhtml" TargetMode="External"/><Relationship Id="rId24" Type="http://schemas.openxmlformats.org/officeDocument/2006/relationships/hyperlink" Target="https://xbrl.efrag.org/e-esrs/2024-12-17-efrag-vsme.xhtml" TargetMode="External"/><Relationship Id="rId5" Type="http://schemas.openxmlformats.org/officeDocument/2006/relationships/hyperlink" Target="https://xbrl.efrag.org/e-esrs/2024-12-17-efrag-vsme.xhtml" TargetMode="External"/><Relationship Id="rId15" Type="http://schemas.openxmlformats.org/officeDocument/2006/relationships/hyperlink" Target="https://xbrl.efrag.org/e-esrs/2024-12-17-efrag-vsme.xhtml" TargetMode="External"/><Relationship Id="rId23" Type="http://schemas.openxmlformats.org/officeDocument/2006/relationships/hyperlink" Target="https://xbrl.efrag.org/e-esrs/2024-12-17-efrag-vsme.xhtml" TargetMode="External"/><Relationship Id="rId10" Type="http://schemas.openxmlformats.org/officeDocument/2006/relationships/hyperlink" Target="https://xbrl.efrag.org/e-esrs/2024-12-17-efrag-vsme.xhtml" TargetMode="External"/><Relationship Id="rId19" Type="http://schemas.openxmlformats.org/officeDocument/2006/relationships/hyperlink" Target="https://xbrl.efrag.org/e-esrs/2024-12-17-efrag-vsme.xhtml" TargetMode="External"/><Relationship Id="rId4" Type="http://schemas.openxmlformats.org/officeDocument/2006/relationships/hyperlink" Target="https://xbrl.efrag.org/e-esrs/2024-12-17-efrag-vsme.xhtml" TargetMode="External"/><Relationship Id="rId9" Type="http://schemas.openxmlformats.org/officeDocument/2006/relationships/hyperlink" Target="https://xbrl.efrag.org/e-esrs/2024-12-17-efrag-vsme.xhtml" TargetMode="External"/><Relationship Id="rId14" Type="http://schemas.openxmlformats.org/officeDocument/2006/relationships/hyperlink" Target="https://xbrl.efrag.org/e-esrs/2024-12-17-efrag-vsme.xhtml" TargetMode="External"/><Relationship Id="rId22" Type="http://schemas.openxmlformats.org/officeDocument/2006/relationships/hyperlink" Target="https://xbrl.efrag.org/e-esrs/2024-12-17-efrag-vsme.xhtml" TargetMode="External"/></Relationships>
</file>

<file path=xl/worksheets/_rels/sheet3.xml.rels><?xml version="1.0" encoding="UTF-8" standalone="yes"?>
<Relationships xmlns="http://schemas.openxmlformats.org/package/2006/relationships"><Relationship Id="rId26" Type="http://schemas.openxmlformats.org/officeDocument/2006/relationships/hyperlink" Target="https://xbrl.efrag.org/e-esrs/2024-12-17-efrag-vsme.xhtml" TargetMode="External"/><Relationship Id="rId21" Type="http://schemas.openxmlformats.org/officeDocument/2006/relationships/hyperlink" Target="https://xbrl.efrag.org/e-esrs/2024-12-17-efrag-vsme.xhtml" TargetMode="External"/><Relationship Id="rId42" Type="http://schemas.openxmlformats.org/officeDocument/2006/relationships/hyperlink" Target="https://xbrl.efrag.org/e-esrs/2024-12-17-efrag-vsme.xhtml" TargetMode="External"/><Relationship Id="rId47" Type="http://schemas.openxmlformats.org/officeDocument/2006/relationships/hyperlink" Target="https://xbrl.efrag.org/e-esrs/2024-12-17-efrag-vsme.xhtml" TargetMode="External"/><Relationship Id="rId63" Type="http://schemas.openxmlformats.org/officeDocument/2006/relationships/hyperlink" Target="https://xbrl.efrag.org/e-esrs/2024-12-17-efrag-vsme.xhtml" TargetMode="External"/><Relationship Id="rId68" Type="http://schemas.openxmlformats.org/officeDocument/2006/relationships/hyperlink" Target="https://xbrl.efrag.org/e-esrs/2024-12-17-efrag-vsme.xhtml" TargetMode="External"/><Relationship Id="rId2" Type="http://schemas.openxmlformats.org/officeDocument/2006/relationships/hyperlink" Target="https://xbrl.efrag.org/e-esrs/2024-12-17-efrag-vsme.xhtml" TargetMode="External"/><Relationship Id="rId16" Type="http://schemas.openxmlformats.org/officeDocument/2006/relationships/hyperlink" Target="https://xbrl.efrag.org/e-esrs/2024-12-17-efrag-vsme.xhtml" TargetMode="External"/><Relationship Id="rId29" Type="http://schemas.openxmlformats.org/officeDocument/2006/relationships/hyperlink" Target="https://xbrl.efrag.org/e-esrs/2024-12-17-efrag-vsme.xhtml" TargetMode="External"/><Relationship Id="rId11" Type="http://schemas.openxmlformats.org/officeDocument/2006/relationships/hyperlink" Target="https://xbrl.efrag.org/e-esrs/2024-12-17-efrag-vsme.xhtml" TargetMode="External"/><Relationship Id="rId24" Type="http://schemas.openxmlformats.org/officeDocument/2006/relationships/hyperlink" Target="https://xbrl.efrag.org/e-esrs/2024-12-17-efrag-vsme.xhtml" TargetMode="External"/><Relationship Id="rId32" Type="http://schemas.openxmlformats.org/officeDocument/2006/relationships/hyperlink" Target="https://xbrl.efrag.org/e-esrs/2024-12-17-efrag-vsme.xhtml" TargetMode="External"/><Relationship Id="rId37" Type="http://schemas.openxmlformats.org/officeDocument/2006/relationships/hyperlink" Target="https://xbrl.efrag.org/e-esrs/2024-12-17-efrag-vsme.xhtml" TargetMode="External"/><Relationship Id="rId40" Type="http://schemas.openxmlformats.org/officeDocument/2006/relationships/hyperlink" Target="https://xbrl.efrag.org/e-esrs/2024-12-17-efrag-vsme.xhtml" TargetMode="External"/><Relationship Id="rId45" Type="http://schemas.openxmlformats.org/officeDocument/2006/relationships/hyperlink" Target="https://xbrl.efrag.org/e-esrs/2024-12-17-efrag-vsme.xhtml" TargetMode="External"/><Relationship Id="rId53" Type="http://schemas.openxmlformats.org/officeDocument/2006/relationships/hyperlink" Target="https://xbrl.efrag.org/e-esrs/2024-12-17-efrag-vsme.xhtml" TargetMode="External"/><Relationship Id="rId58" Type="http://schemas.openxmlformats.org/officeDocument/2006/relationships/hyperlink" Target="https://xbrl.efrag.org/e-esrs/2024-12-17-efrag-vsme.xhtml" TargetMode="External"/><Relationship Id="rId66" Type="http://schemas.openxmlformats.org/officeDocument/2006/relationships/hyperlink" Target="https://xbrl.efrag.org/e-esrs/2024-12-17-efrag-vsme.xhtml" TargetMode="External"/><Relationship Id="rId74" Type="http://schemas.openxmlformats.org/officeDocument/2006/relationships/hyperlink" Target="https://xbrl.efrag.org/e-esrs/2024-12-17-efrag-vsme.xhtml" TargetMode="External"/><Relationship Id="rId5" Type="http://schemas.openxmlformats.org/officeDocument/2006/relationships/hyperlink" Target="https://xbrl.efrag.org/e-esrs/2024-12-17-efrag-vsme.xhtml" TargetMode="External"/><Relationship Id="rId61" Type="http://schemas.openxmlformats.org/officeDocument/2006/relationships/hyperlink" Target="https://xbrl.efrag.org/e-esrs/2024-12-17-efrag-vsme.xhtml" TargetMode="External"/><Relationship Id="rId19" Type="http://schemas.openxmlformats.org/officeDocument/2006/relationships/hyperlink" Target="https://xbrl.efrag.org/e-esrs/2024-12-17-efrag-vsme.xhtml" TargetMode="External"/><Relationship Id="rId14" Type="http://schemas.openxmlformats.org/officeDocument/2006/relationships/hyperlink" Target="https://xbrl.efrag.org/e-esrs/2024-12-17-efrag-vsme.xhtml" TargetMode="External"/><Relationship Id="rId22" Type="http://schemas.openxmlformats.org/officeDocument/2006/relationships/hyperlink" Target="https://xbrl.efrag.org/e-esrs/2024-12-17-efrag-vsme.xhtml" TargetMode="External"/><Relationship Id="rId27" Type="http://schemas.openxmlformats.org/officeDocument/2006/relationships/hyperlink" Target="https://xbrl.efrag.org/e-esrs/2024-12-17-efrag-vsme.xhtml" TargetMode="External"/><Relationship Id="rId30" Type="http://schemas.openxmlformats.org/officeDocument/2006/relationships/hyperlink" Target="https://xbrl.efrag.org/e-esrs/2024-12-17-efrag-vsme.xhtml" TargetMode="External"/><Relationship Id="rId35" Type="http://schemas.openxmlformats.org/officeDocument/2006/relationships/hyperlink" Target="https://xbrl.efrag.org/e-esrs/2024-12-17-efrag-vsme.xhtml" TargetMode="External"/><Relationship Id="rId43" Type="http://schemas.openxmlformats.org/officeDocument/2006/relationships/hyperlink" Target="https://xbrl.efrag.org/e-esrs/2024-12-17-efrag-vsme.xhtml" TargetMode="External"/><Relationship Id="rId48" Type="http://schemas.openxmlformats.org/officeDocument/2006/relationships/hyperlink" Target="https://xbrl.efrag.org/e-esrs/2024-12-17-efrag-vsme.xhtml" TargetMode="External"/><Relationship Id="rId56" Type="http://schemas.openxmlformats.org/officeDocument/2006/relationships/hyperlink" Target="https://xbrl.efrag.org/e-esrs/2024-12-17-efrag-vsme.xhtml" TargetMode="External"/><Relationship Id="rId64" Type="http://schemas.openxmlformats.org/officeDocument/2006/relationships/hyperlink" Target="https://xbrl.efrag.org/e-esrs/2024-12-17-efrag-vsme.xhtml" TargetMode="External"/><Relationship Id="rId69" Type="http://schemas.openxmlformats.org/officeDocument/2006/relationships/hyperlink" Target="https://xbrl.efrag.org/e-esrs/2024-12-17-efrag-vsme.xhtml" TargetMode="External"/><Relationship Id="rId8" Type="http://schemas.openxmlformats.org/officeDocument/2006/relationships/hyperlink" Target="https://xbrl.efrag.org/e-esrs/2024-12-17-efrag-vsme.xhtml" TargetMode="External"/><Relationship Id="rId51" Type="http://schemas.openxmlformats.org/officeDocument/2006/relationships/hyperlink" Target="https://xbrl.efrag.org/e-esrs/2024-12-17-efrag-vsme.xhtml" TargetMode="External"/><Relationship Id="rId72" Type="http://schemas.openxmlformats.org/officeDocument/2006/relationships/hyperlink" Target="https://xbrl.efrag.org/e-esrs/2024-12-17-efrag-vsme.xhtml" TargetMode="External"/><Relationship Id="rId3" Type="http://schemas.openxmlformats.org/officeDocument/2006/relationships/hyperlink" Target="https://xbrl.efrag.org/e-esrs/2024-12-17-efrag-vsme.xhtml" TargetMode="External"/><Relationship Id="rId12" Type="http://schemas.openxmlformats.org/officeDocument/2006/relationships/hyperlink" Target="https://xbrl.efrag.org/e-esrs/2024-12-17-efrag-vsme.xhtml" TargetMode="External"/><Relationship Id="rId17" Type="http://schemas.openxmlformats.org/officeDocument/2006/relationships/hyperlink" Target="https://xbrl.efrag.org/e-esrs/2024-12-17-efrag-vsme.xhtml" TargetMode="External"/><Relationship Id="rId25" Type="http://schemas.openxmlformats.org/officeDocument/2006/relationships/hyperlink" Target="https://xbrl.efrag.org/e-esrs/2024-12-17-efrag-vsme.xhtml" TargetMode="External"/><Relationship Id="rId33" Type="http://schemas.openxmlformats.org/officeDocument/2006/relationships/hyperlink" Target="https://xbrl.efrag.org/e-esrs/2024-12-17-efrag-vsme.xhtml" TargetMode="External"/><Relationship Id="rId38" Type="http://schemas.openxmlformats.org/officeDocument/2006/relationships/hyperlink" Target="https://xbrl.efrag.org/e-esrs/2024-12-17-efrag-vsme.xhtml" TargetMode="External"/><Relationship Id="rId46" Type="http://schemas.openxmlformats.org/officeDocument/2006/relationships/hyperlink" Target="https://xbrl.efrag.org/e-esrs/2024-12-17-efrag-vsme.xhtml" TargetMode="External"/><Relationship Id="rId59" Type="http://schemas.openxmlformats.org/officeDocument/2006/relationships/hyperlink" Target="https://xbrl.efrag.org/e-esrs/2024-12-17-efrag-vsme.xhtml" TargetMode="External"/><Relationship Id="rId67" Type="http://schemas.openxmlformats.org/officeDocument/2006/relationships/hyperlink" Target="https://xbrl.efrag.org/e-esrs/2024-12-17-efrag-vsme.xhtml" TargetMode="External"/><Relationship Id="rId20" Type="http://schemas.openxmlformats.org/officeDocument/2006/relationships/hyperlink" Target="https://xbrl.efrag.org/e-esrs/2024-12-17-efrag-vsme.xhtml" TargetMode="External"/><Relationship Id="rId41" Type="http://schemas.openxmlformats.org/officeDocument/2006/relationships/hyperlink" Target="https://xbrl.efrag.org/e-esrs/2024-12-17-efrag-vsme.xhtml" TargetMode="External"/><Relationship Id="rId54" Type="http://schemas.openxmlformats.org/officeDocument/2006/relationships/hyperlink" Target="https://xbrl.efrag.org/e-esrs/2024-12-17-efrag-vsme.xhtml" TargetMode="External"/><Relationship Id="rId62" Type="http://schemas.openxmlformats.org/officeDocument/2006/relationships/hyperlink" Target="https://xbrl.efrag.org/e-esrs/2024-12-17-efrag-vsme.xhtml" TargetMode="External"/><Relationship Id="rId70" Type="http://schemas.openxmlformats.org/officeDocument/2006/relationships/hyperlink" Target="https://xbrl.efrag.org/e-esrs/2024-12-17-efrag-vsme.xhtml" TargetMode="External"/><Relationship Id="rId75" Type="http://schemas.openxmlformats.org/officeDocument/2006/relationships/hyperlink" Target="https://xbrl.efrag.org/e-esrs/2024-12-17-efrag-vsme.xhtml" TargetMode="External"/><Relationship Id="rId1" Type="http://schemas.openxmlformats.org/officeDocument/2006/relationships/hyperlink" Target="https://xbrl.efrag.org/e-esrs/2024-12-17-efrag-vsme.xhtml" TargetMode="External"/><Relationship Id="rId6" Type="http://schemas.openxmlformats.org/officeDocument/2006/relationships/hyperlink" Target="https://xbrl.efrag.org/e-esrs/2024-12-17-efrag-vsme.xhtml" TargetMode="External"/><Relationship Id="rId15" Type="http://schemas.openxmlformats.org/officeDocument/2006/relationships/hyperlink" Target="https://xbrl.efrag.org/e-esrs/2024-12-17-efrag-vsme.xhtml" TargetMode="External"/><Relationship Id="rId23" Type="http://schemas.openxmlformats.org/officeDocument/2006/relationships/hyperlink" Target="https://xbrl.efrag.org/e-esrs/2024-12-17-efrag-vsme.xhtml" TargetMode="External"/><Relationship Id="rId28" Type="http://schemas.openxmlformats.org/officeDocument/2006/relationships/hyperlink" Target="https://xbrl.efrag.org/e-esrs/2024-12-17-efrag-vsme.xhtml" TargetMode="External"/><Relationship Id="rId36" Type="http://schemas.openxmlformats.org/officeDocument/2006/relationships/hyperlink" Target="https://xbrl.efrag.org/e-esrs/2024-12-17-efrag-vsme.xhtml" TargetMode="External"/><Relationship Id="rId49" Type="http://schemas.openxmlformats.org/officeDocument/2006/relationships/hyperlink" Target="https://xbrl.efrag.org/e-esrs/2024-12-17-efrag-vsme.xhtml" TargetMode="External"/><Relationship Id="rId57" Type="http://schemas.openxmlformats.org/officeDocument/2006/relationships/hyperlink" Target="https://xbrl.efrag.org/e-esrs/2024-12-17-efrag-vsme.xhtml" TargetMode="External"/><Relationship Id="rId10" Type="http://schemas.openxmlformats.org/officeDocument/2006/relationships/hyperlink" Target="https://xbrl.efrag.org/e-esrs/2024-12-17-efrag-vsme.xhtml" TargetMode="External"/><Relationship Id="rId31" Type="http://schemas.openxmlformats.org/officeDocument/2006/relationships/hyperlink" Target="https://xbrl.efrag.org/e-esrs/2024-12-17-efrag-vsme.xhtml" TargetMode="External"/><Relationship Id="rId44" Type="http://schemas.openxmlformats.org/officeDocument/2006/relationships/hyperlink" Target="https://xbrl.efrag.org/e-esrs/2024-12-17-efrag-vsme.xhtml" TargetMode="External"/><Relationship Id="rId52" Type="http://schemas.openxmlformats.org/officeDocument/2006/relationships/hyperlink" Target="https://xbrl.efrag.org/e-esrs/2024-12-17-efrag-vsme.xhtml" TargetMode="External"/><Relationship Id="rId60" Type="http://schemas.openxmlformats.org/officeDocument/2006/relationships/hyperlink" Target="https://xbrl.efrag.org/e-esrs/2024-12-17-efrag-vsme.xhtml" TargetMode="External"/><Relationship Id="rId65" Type="http://schemas.openxmlformats.org/officeDocument/2006/relationships/hyperlink" Target="https://xbrl.efrag.org/e-esrs/2024-12-17-efrag-vsme.xhtml" TargetMode="External"/><Relationship Id="rId73" Type="http://schemas.openxmlformats.org/officeDocument/2006/relationships/hyperlink" Target="https://xbrl.efrag.org/e-esrs/2024-12-17-efrag-vsme.xhtml" TargetMode="External"/><Relationship Id="rId4" Type="http://schemas.openxmlformats.org/officeDocument/2006/relationships/hyperlink" Target="https://xbrl.efrag.org/e-esrs/2024-12-17-efrag-vsme.xhtml" TargetMode="External"/><Relationship Id="rId9" Type="http://schemas.openxmlformats.org/officeDocument/2006/relationships/hyperlink" Target="https://xbrl.efrag.org/e-esrs/2024-12-17-efrag-vsme.xhtml" TargetMode="External"/><Relationship Id="rId13" Type="http://schemas.openxmlformats.org/officeDocument/2006/relationships/hyperlink" Target="https://xbrl.efrag.org/e-esrs/2024-12-17-efrag-vsme.xhtml" TargetMode="External"/><Relationship Id="rId18" Type="http://schemas.openxmlformats.org/officeDocument/2006/relationships/hyperlink" Target="https://xbrl.efrag.org/e-esrs/2024-12-17-efrag-vsme.xhtml" TargetMode="External"/><Relationship Id="rId39" Type="http://schemas.openxmlformats.org/officeDocument/2006/relationships/hyperlink" Target="https://xbrl.efrag.org/e-esrs/2024-12-17-efrag-vsme.xhtml" TargetMode="External"/><Relationship Id="rId34" Type="http://schemas.openxmlformats.org/officeDocument/2006/relationships/hyperlink" Target="https://xbrl.efrag.org/e-esrs/2024-12-17-efrag-vsme.xhtml" TargetMode="External"/><Relationship Id="rId50" Type="http://schemas.openxmlformats.org/officeDocument/2006/relationships/hyperlink" Target="https://xbrl.efrag.org/e-esrs/2024-12-17-efrag-vsme.xhtml" TargetMode="External"/><Relationship Id="rId55" Type="http://schemas.openxmlformats.org/officeDocument/2006/relationships/hyperlink" Target="https://xbrl.efrag.org/e-esrs/2024-12-17-efrag-vsme.xhtml" TargetMode="External"/><Relationship Id="rId7" Type="http://schemas.openxmlformats.org/officeDocument/2006/relationships/hyperlink" Target="https://xbrl.efrag.org/e-esrs/2024-12-17-efrag-vsme.xhtml" TargetMode="External"/><Relationship Id="rId71" Type="http://schemas.openxmlformats.org/officeDocument/2006/relationships/hyperlink" Target="https://xbrl.efrag.org/e-esrs/2024-12-17-efrag-vsme.xhtml" TargetMode="External"/></Relationships>
</file>

<file path=xl/worksheets/_rels/sheet4.xml.rels><?xml version="1.0" encoding="UTF-8" standalone="yes"?>
<Relationships xmlns="http://schemas.openxmlformats.org/package/2006/relationships"><Relationship Id="rId26" Type="http://schemas.openxmlformats.org/officeDocument/2006/relationships/hyperlink" Target="https://xbrl.efrag.org/e-esrs/2024-12-17-efrag-vsme.xhtml" TargetMode="External"/><Relationship Id="rId21" Type="http://schemas.openxmlformats.org/officeDocument/2006/relationships/hyperlink" Target="https://xbrl.efrag.org/e-esrs/2024-12-17-efrag-vsme.xhtml" TargetMode="External"/><Relationship Id="rId34" Type="http://schemas.openxmlformats.org/officeDocument/2006/relationships/hyperlink" Target="https://xbrl.efrag.org/e-esrs/2024-12-17-efrag-vsme.xhtml" TargetMode="External"/><Relationship Id="rId42" Type="http://schemas.openxmlformats.org/officeDocument/2006/relationships/hyperlink" Target="https://xbrl.efrag.org/e-esrs/2024-12-17-efrag-vsme.xhtml" TargetMode="External"/><Relationship Id="rId47" Type="http://schemas.openxmlformats.org/officeDocument/2006/relationships/hyperlink" Target="https://xbrl.efrag.org/e-esrs/2024-12-17-efrag-vsme.xhtml" TargetMode="External"/><Relationship Id="rId50" Type="http://schemas.openxmlformats.org/officeDocument/2006/relationships/hyperlink" Target="https://xbrl.efrag.org/e-esrs/2024-12-17-efrag-vsme.xhtml" TargetMode="External"/><Relationship Id="rId55" Type="http://schemas.openxmlformats.org/officeDocument/2006/relationships/hyperlink" Target="https://xbrl.efrag.org/e-esrs/2024-12-17-efrag-vsme.xhtml" TargetMode="External"/><Relationship Id="rId63" Type="http://schemas.openxmlformats.org/officeDocument/2006/relationships/hyperlink" Target="https://xbrl.efrag.org/e-esrs/2024-12-17-efrag-vsme.xhtml" TargetMode="External"/><Relationship Id="rId7" Type="http://schemas.openxmlformats.org/officeDocument/2006/relationships/hyperlink" Target="https://xbrl.efrag.org/e-esrs/2024-12-17-efrag-vsme.xhtml" TargetMode="External"/><Relationship Id="rId2" Type="http://schemas.openxmlformats.org/officeDocument/2006/relationships/hyperlink" Target="https://xbrl.efrag.org/e-esrs/2024-12-17-efrag-vsme.xhtml" TargetMode="External"/><Relationship Id="rId16" Type="http://schemas.openxmlformats.org/officeDocument/2006/relationships/hyperlink" Target="https://xbrl.efrag.org/e-esrs/2024-12-17-efrag-vsme.xhtml" TargetMode="External"/><Relationship Id="rId29" Type="http://schemas.openxmlformats.org/officeDocument/2006/relationships/hyperlink" Target="https://xbrl.efrag.org/e-esrs/2024-12-17-efrag-vsme.xhtml" TargetMode="External"/><Relationship Id="rId11" Type="http://schemas.openxmlformats.org/officeDocument/2006/relationships/hyperlink" Target="https://xbrl.efrag.org/e-esrs/2024-12-17-efrag-vsme.xhtml" TargetMode="External"/><Relationship Id="rId24" Type="http://schemas.openxmlformats.org/officeDocument/2006/relationships/hyperlink" Target="https://xbrl.efrag.org/e-esrs/2024-12-17-efrag-vsme.xhtml" TargetMode="External"/><Relationship Id="rId32" Type="http://schemas.openxmlformats.org/officeDocument/2006/relationships/hyperlink" Target="https://xbrl.efrag.org/e-esrs/2024-12-17-efrag-vsme.xhtml" TargetMode="External"/><Relationship Id="rId37" Type="http://schemas.openxmlformats.org/officeDocument/2006/relationships/hyperlink" Target="https://xbrl.efrag.org/e-esrs/2024-12-17-efrag-vsme.xhtml" TargetMode="External"/><Relationship Id="rId40" Type="http://schemas.openxmlformats.org/officeDocument/2006/relationships/hyperlink" Target="https://xbrl.efrag.org/e-esrs/2024-12-17-efrag-vsme.xhtml" TargetMode="External"/><Relationship Id="rId45" Type="http://schemas.openxmlformats.org/officeDocument/2006/relationships/hyperlink" Target="https://xbrl.efrag.org/e-esrs/2024-12-17-efrag-vsme.xhtml" TargetMode="External"/><Relationship Id="rId53" Type="http://schemas.openxmlformats.org/officeDocument/2006/relationships/hyperlink" Target="https://xbrl.efrag.org/e-esrs/2024-12-17-efrag-vsme.xhtml" TargetMode="External"/><Relationship Id="rId58" Type="http://schemas.openxmlformats.org/officeDocument/2006/relationships/hyperlink" Target="https://xbrl.efrag.org/e-esrs/2024-12-17-efrag-vsme.xhtml" TargetMode="External"/><Relationship Id="rId66" Type="http://schemas.openxmlformats.org/officeDocument/2006/relationships/printerSettings" Target="../printerSettings/printerSettings3.bin"/><Relationship Id="rId5" Type="http://schemas.openxmlformats.org/officeDocument/2006/relationships/hyperlink" Target="https://xbrl.efrag.org/e-esrs/2024-12-17-efrag-vsme.xhtml" TargetMode="External"/><Relationship Id="rId61" Type="http://schemas.openxmlformats.org/officeDocument/2006/relationships/hyperlink" Target="https://xbrl.efrag.org/e-esrs/2024-12-17-efrag-vsme.xhtml" TargetMode="External"/><Relationship Id="rId19" Type="http://schemas.openxmlformats.org/officeDocument/2006/relationships/hyperlink" Target="https://xbrl.efrag.org/e-esrs/2024-12-17-efrag-vsme.xhtml" TargetMode="External"/><Relationship Id="rId14" Type="http://schemas.openxmlformats.org/officeDocument/2006/relationships/hyperlink" Target="https://xbrl.efrag.org/e-esrs/2024-12-17-efrag-vsme.xhtml" TargetMode="External"/><Relationship Id="rId22" Type="http://schemas.openxmlformats.org/officeDocument/2006/relationships/hyperlink" Target="https://xbrl.efrag.org/e-esrs/2024-12-17-efrag-vsme.xhtml" TargetMode="External"/><Relationship Id="rId27" Type="http://schemas.openxmlformats.org/officeDocument/2006/relationships/hyperlink" Target="https://xbrl.efrag.org/e-esrs/2024-12-17-efrag-vsme.xhtml" TargetMode="External"/><Relationship Id="rId30" Type="http://schemas.openxmlformats.org/officeDocument/2006/relationships/hyperlink" Target="https://xbrl.efrag.org/e-esrs/2024-12-17-efrag-vsme.xhtml" TargetMode="External"/><Relationship Id="rId35" Type="http://schemas.openxmlformats.org/officeDocument/2006/relationships/hyperlink" Target="https://xbrl.efrag.org/e-esrs/2024-12-17-efrag-vsme.xhtml" TargetMode="External"/><Relationship Id="rId43" Type="http://schemas.openxmlformats.org/officeDocument/2006/relationships/hyperlink" Target="https://xbrl.efrag.org/e-esrs/2024-12-17-efrag-vsme.xhtml" TargetMode="External"/><Relationship Id="rId48" Type="http://schemas.openxmlformats.org/officeDocument/2006/relationships/hyperlink" Target="https://xbrl.efrag.org/e-esrs/2024-12-17-efrag-vsme.xhtml" TargetMode="External"/><Relationship Id="rId56" Type="http://schemas.openxmlformats.org/officeDocument/2006/relationships/hyperlink" Target="https://xbrl.efrag.org/e-esrs/2024-12-17-efrag-vsme.xhtml" TargetMode="External"/><Relationship Id="rId64" Type="http://schemas.openxmlformats.org/officeDocument/2006/relationships/hyperlink" Target="https://xbrl.efrag.org/e-esrs/2024-12-17-efrag-vsme.xhtml" TargetMode="External"/><Relationship Id="rId8" Type="http://schemas.openxmlformats.org/officeDocument/2006/relationships/hyperlink" Target="https://xbrl.efrag.org/e-esrs/2024-12-17-efrag-vsme.xhtml" TargetMode="External"/><Relationship Id="rId51" Type="http://schemas.openxmlformats.org/officeDocument/2006/relationships/hyperlink" Target="https://xbrl.efrag.org/e-esrs/2024-12-17-efrag-vsme.xhtml" TargetMode="External"/><Relationship Id="rId3" Type="http://schemas.openxmlformats.org/officeDocument/2006/relationships/hyperlink" Target="https://xbrl.efrag.org/e-esrs/2024-12-17-efrag-vsme.xhtml" TargetMode="External"/><Relationship Id="rId12" Type="http://schemas.openxmlformats.org/officeDocument/2006/relationships/hyperlink" Target="https://xbrl.efrag.org/e-esrs/2024-12-17-efrag-vsme.xhtml" TargetMode="External"/><Relationship Id="rId17" Type="http://schemas.openxmlformats.org/officeDocument/2006/relationships/hyperlink" Target="https://xbrl.efrag.org/e-esrs/2024-12-17-efrag-vsme.xhtml" TargetMode="External"/><Relationship Id="rId25" Type="http://schemas.openxmlformats.org/officeDocument/2006/relationships/hyperlink" Target="https://xbrl.efrag.org/e-esrs/2024-12-17-efrag-vsme.xhtml" TargetMode="External"/><Relationship Id="rId33" Type="http://schemas.openxmlformats.org/officeDocument/2006/relationships/hyperlink" Target="https://xbrl.efrag.org/e-esrs/2024-12-17-efrag-vsme.xhtml" TargetMode="External"/><Relationship Id="rId38" Type="http://schemas.openxmlformats.org/officeDocument/2006/relationships/hyperlink" Target="https://xbrl.efrag.org/e-esrs/2024-12-17-efrag-vsme.xhtml" TargetMode="External"/><Relationship Id="rId46" Type="http://schemas.openxmlformats.org/officeDocument/2006/relationships/hyperlink" Target="https://xbrl.efrag.org/e-esrs/2024-12-17-efrag-vsme.xhtml" TargetMode="External"/><Relationship Id="rId59" Type="http://schemas.openxmlformats.org/officeDocument/2006/relationships/hyperlink" Target="https://xbrl.efrag.org/e-esrs/2024-12-17-efrag-vsme.xhtml" TargetMode="External"/><Relationship Id="rId20" Type="http://schemas.openxmlformats.org/officeDocument/2006/relationships/hyperlink" Target="https://xbrl.efrag.org/e-esrs/2024-12-17-efrag-vsme.xhtml" TargetMode="External"/><Relationship Id="rId41" Type="http://schemas.openxmlformats.org/officeDocument/2006/relationships/hyperlink" Target="https://xbrl.efrag.org/e-esrs/2024-12-17-efrag-vsme.xhtml" TargetMode="External"/><Relationship Id="rId54" Type="http://schemas.openxmlformats.org/officeDocument/2006/relationships/hyperlink" Target="https://xbrl.efrag.org/e-esrs/2024-12-17-efrag-vsme.xhtml" TargetMode="External"/><Relationship Id="rId62" Type="http://schemas.openxmlformats.org/officeDocument/2006/relationships/hyperlink" Target="https://xbrl.efrag.org/e-esrs/2024-12-17-efrag-vsme.xhtml" TargetMode="External"/><Relationship Id="rId1" Type="http://schemas.openxmlformats.org/officeDocument/2006/relationships/hyperlink" Target="https://xbrl.efrag.org/e-esrs/2024-12-17-efrag-vsme.xhtml" TargetMode="External"/><Relationship Id="rId6" Type="http://schemas.openxmlformats.org/officeDocument/2006/relationships/hyperlink" Target="https://xbrl.efrag.org/e-esrs/2024-12-17-efrag-vsme.xhtml" TargetMode="External"/><Relationship Id="rId15" Type="http://schemas.openxmlformats.org/officeDocument/2006/relationships/hyperlink" Target="https://xbrl.efrag.org/e-esrs/2024-12-17-efrag-vsme.xhtml" TargetMode="External"/><Relationship Id="rId23" Type="http://schemas.openxmlformats.org/officeDocument/2006/relationships/hyperlink" Target="https://xbrl.efrag.org/e-esrs/2024-12-17-efrag-vsme.xhtml" TargetMode="External"/><Relationship Id="rId28" Type="http://schemas.openxmlformats.org/officeDocument/2006/relationships/hyperlink" Target="https://xbrl.efrag.org/e-esrs/2024-12-17-efrag-vsme.xhtml" TargetMode="External"/><Relationship Id="rId36" Type="http://schemas.openxmlformats.org/officeDocument/2006/relationships/hyperlink" Target="https://xbrl.efrag.org/e-esrs/2024-12-17-efrag-vsme.xhtml" TargetMode="External"/><Relationship Id="rId49" Type="http://schemas.openxmlformats.org/officeDocument/2006/relationships/hyperlink" Target="https://xbrl.efrag.org/e-esrs/2024-12-17-efrag-vsme.xhtml" TargetMode="External"/><Relationship Id="rId57" Type="http://schemas.openxmlformats.org/officeDocument/2006/relationships/hyperlink" Target="https://xbrl.efrag.org/e-esrs/2024-12-17-efrag-vsme.xhtml" TargetMode="External"/><Relationship Id="rId10" Type="http://schemas.openxmlformats.org/officeDocument/2006/relationships/hyperlink" Target="https://xbrl.efrag.org/e-esrs/2024-12-17-efrag-vsme.xhtml" TargetMode="External"/><Relationship Id="rId31" Type="http://schemas.openxmlformats.org/officeDocument/2006/relationships/hyperlink" Target="https://xbrl.efrag.org/e-esrs/2024-12-17-efrag-vsme.xhtml" TargetMode="External"/><Relationship Id="rId44" Type="http://schemas.openxmlformats.org/officeDocument/2006/relationships/hyperlink" Target="https://xbrl.efrag.org/e-esrs/2024-12-17-efrag-vsme.xhtml" TargetMode="External"/><Relationship Id="rId52" Type="http://schemas.openxmlformats.org/officeDocument/2006/relationships/hyperlink" Target="https://xbrl.efrag.org/e-esrs/2024-12-17-efrag-vsme.xhtml" TargetMode="External"/><Relationship Id="rId60" Type="http://schemas.openxmlformats.org/officeDocument/2006/relationships/hyperlink" Target="https://xbrl.efrag.org/e-esrs/2024-12-17-efrag-vsme.xhtml" TargetMode="External"/><Relationship Id="rId65" Type="http://schemas.openxmlformats.org/officeDocument/2006/relationships/hyperlink" Target="https://xbrl.efrag.org/e-esrs/2024-12-17-efrag-vsme.xhtml" TargetMode="External"/><Relationship Id="rId4" Type="http://schemas.openxmlformats.org/officeDocument/2006/relationships/hyperlink" Target="https://xbrl.efrag.org/e-esrs/2024-12-17-efrag-vsme.xhtml" TargetMode="External"/><Relationship Id="rId9" Type="http://schemas.openxmlformats.org/officeDocument/2006/relationships/hyperlink" Target="https://xbrl.efrag.org/e-esrs/2024-12-17-efrag-vsme.xhtml" TargetMode="External"/><Relationship Id="rId13" Type="http://schemas.openxmlformats.org/officeDocument/2006/relationships/hyperlink" Target="https://xbrl.efrag.org/e-esrs/2024-12-17-efrag-vsme.xhtml" TargetMode="External"/><Relationship Id="rId18" Type="http://schemas.openxmlformats.org/officeDocument/2006/relationships/hyperlink" Target="https://xbrl.efrag.org/e-esrs/2024-12-17-efrag-vsme.xhtml" TargetMode="External"/><Relationship Id="rId39" Type="http://schemas.openxmlformats.org/officeDocument/2006/relationships/hyperlink" Target="https://xbrl.efrag.org/e-esrs/2024-12-17-efrag-vsme.xhtml"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xbrl.efrag.org/e-esrs/2024-12-17-efrag-vsme.xhtml" TargetMode="External"/><Relationship Id="rId13" Type="http://schemas.openxmlformats.org/officeDocument/2006/relationships/hyperlink" Target="https://xbrl.efrag.org/e-esrs/2024-12-17-efrag-vsme.xhtml" TargetMode="External"/><Relationship Id="rId18" Type="http://schemas.openxmlformats.org/officeDocument/2006/relationships/hyperlink" Target="https://xbrl.efrag.org/e-esrs/2024-12-17-efrag-vsme.xhtml" TargetMode="External"/><Relationship Id="rId3" Type="http://schemas.openxmlformats.org/officeDocument/2006/relationships/hyperlink" Target="https://xbrl.efrag.org/e-esrs/2024-12-17-efrag-vsme.xhtml" TargetMode="External"/><Relationship Id="rId7" Type="http://schemas.openxmlformats.org/officeDocument/2006/relationships/hyperlink" Target="https://xbrl.efrag.org/e-esrs/2024-12-17-efrag-vsme.xhtml" TargetMode="External"/><Relationship Id="rId12" Type="http://schemas.openxmlformats.org/officeDocument/2006/relationships/hyperlink" Target="https://xbrl.efrag.org/e-esrs/2024-12-17-efrag-vsme.xhtml" TargetMode="External"/><Relationship Id="rId17" Type="http://schemas.openxmlformats.org/officeDocument/2006/relationships/hyperlink" Target="https://xbrl.efrag.org/e-esrs/2024-12-17-efrag-vsme.xhtml" TargetMode="External"/><Relationship Id="rId2" Type="http://schemas.openxmlformats.org/officeDocument/2006/relationships/hyperlink" Target="https://xbrl.efrag.org/e-esrs/2024-12-17-efrag-vsme.xhtml" TargetMode="External"/><Relationship Id="rId16" Type="http://schemas.openxmlformats.org/officeDocument/2006/relationships/hyperlink" Target="https://xbrl.efrag.org/e-esrs/2024-12-17-efrag-vsme.xhtml" TargetMode="External"/><Relationship Id="rId1" Type="http://schemas.openxmlformats.org/officeDocument/2006/relationships/hyperlink" Target="https://xbrl.efrag.org/e-esrs/2024-12-17-efrag-vsme.xhtml" TargetMode="External"/><Relationship Id="rId6" Type="http://schemas.openxmlformats.org/officeDocument/2006/relationships/hyperlink" Target="https://xbrl.efrag.org/e-esrs/2024-12-17-efrag-vsme.xhtml" TargetMode="External"/><Relationship Id="rId11" Type="http://schemas.openxmlformats.org/officeDocument/2006/relationships/hyperlink" Target="https://xbrl.efrag.org/e-esrs/2024-12-17-efrag-vsme.xhtml" TargetMode="External"/><Relationship Id="rId5" Type="http://schemas.openxmlformats.org/officeDocument/2006/relationships/hyperlink" Target="https://xbrl.efrag.org/e-esrs/2024-12-17-efrag-vsme.xhtml" TargetMode="External"/><Relationship Id="rId15" Type="http://schemas.openxmlformats.org/officeDocument/2006/relationships/hyperlink" Target="https://xbrl.efrag.org/e-esrs/2024-12-17-efrag-vsme.xhtml" TargetMode="External"/><Relationship Id="rId10" Type="http://schemas.openxmlformats.org/officeDocument/2006/relationships/hyperlink" Target="https://xbrl.efrag.org/e-esrs/2024-12-17-efrag-vsme.xhtml" TargetMode="External"/><Relationship Id="rId4" Type="http://schemas.openxmlformats.org/officeDocument/2006/relationships/hyperlink" Target="https://xbrl.efrag.org/e-esrs/2024-12-17-efrag-vsme.xhtml" TargetMode="External"/><Relationship Id="rId9" Type="http://schemas.openxmlformats.org/officeDocument/2006/relationships/hyperlink" Target="https://xbrl.efrag.org/e-esrs/2024-12-17-efrag-vsme.xhtml" TargetMode="External"/><Relationship Id="rId14" Type="http://schemas.openxmlformats.org/officeDocument/2006/relationships/hyperlink" Target="https://xbrl.efrag.org/e-esrs/2024-12-17-efrag-vsme.xhtml"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s://nsrs.eu/veiledning/"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A08220-577A-E340-987D-0E8898ED2095}">
  <sheetPr codeName="Ark1"/>
  <dimension ref="B1:I95"/>
  <sheetViews>
    <sheetView showGridLines="0" topLeftCell="A59" zoomScale="90" zoomScaleNormal="90" workbookViewId="0">
      <selection activeCell="B87" sqref="B87"/>
    </sheetView>
  </sheetViews>
  <sheetFormatPr defaultColWidth="11.42578125" defaultRowHeight="12.75"/>
  <cols>
    <col min="1" max="1" width="3.140625" style="18" customWidth="1"/>
    <col min="2" max="2" width="112.42578125" style="18" customWidth="1"/>
    <col min="3" max="3" width="11.42578125" style="18"/>
    <col min="4" max="4" width="11.42578125" style="18" customWidth="1"/>
    <col min="5" max="16384" width="11.42578125" style="18"/>
  </cols>
  <sheetData>
    <row r="1" spans="2:3">
      <c r="B1" s="18" t="s">
        <v>209</v>
      </c>
      <c r="C1" s="18">
        <v>2.1</v>
      </c>
    </row>
    <row r="2" spans="2:3">
      <c r="B2" s="18" t="s">
        <v>211</v>
      </c>
      <c r="C2" s="218">
        <v>46185</v>
      </c>
    </row>
    <row r="3" spans="2:3">
      <c r="C3" s="218"/>
    </row>
    <row r="4" spans="2:3">
      <c r="C4" s="218"/>
    </row>
    <row r="5" spans="2:3">
      <c r="C5" s="218"/>
    </row>
    <row r="6" spans="2:3">
      <c r="C6" s="218"/>
    </row>
    <row r="7" spans="2:3">
      <c r="C7" s="218"/>
    </row>
    <row r="8" spans="2:3">
      <c r="C8" s="218"/>
    </row>
    <row r="9" spans="2:3">
      <c r="C9" s="218"/>
    </row>
    <row r="10" spans="2:3">
      <c r="C10" s="218"/>
    </row>
    <row r="12" spans="2:3" ht="26.25">
      <c r="B12" s="59" t="s">
        <v>210</v>
      </c>
    </row>
    <row r="13" spans="2:3" ht="26.25">
      <c r="B13" s="59" t="s">
        <v>188</v>
      </c>
    </row>
    <row r="14" spans="2:3" ht="11.1" customHeight="1">
      <c r="B14" s="216"/>
    </row>
    <row r="15" spans="2:3" ht="12.95" customHeight="1">
      <c r="B15" s="217"/>
    </row>
    <row r="16" spans="2:3" ht="42.75" customHeight="1">
      <c r="B16" s="219" t="s">
        <v>212</v>
      </c>
    </row>
    <row r="17" spans="2:2" ht="15.6" customHeight="1">
      <c r="B17" s="234" t="s">
        <v>213</v>
      </c>
    </row>
    <row r="18" spans="2:2" ht="15.6" customHeight="1">
      <c r="B18" s="234" t="s">
        <v>214</v>
      </c>
    </row>
    <row r="19" spans="2:2" ht="15.6" customHeight="1">
      <c r="B19" s="220" t="s">
        <v>215</v>
      </c>
    </row>
    <row r="20" spans="2:2" ht="9.6" customHeight="1">
      <c r="B20" s="220"/>
    </row>
    <row r="21" spans="2:2" ht="25.5" customHeight="1">
      <c r="B21" s="221" t="s">
        <v>216</v>
      </c>
    </row>
    <row r="22" spans="2:2" ht="13.5" customHeight="1">
      <c r="B22" s="221"/>
    </row>
    <row r="23" spans="2:2" ht="36" customHeight="1">
      <c r="B23" s="222" t="s">
        <v>0</v>
      </c>
    </row>
    <row r="24" spans="2:2" ht="41.1" customHeight="1">
      <c r="B24" s="223" t="s">
        <v>308</v>
      </c>
    </row>
    <row r="25" spans="2:2" ht="226.5" customHeight="1">
      <c r="B25" s="224" t="s">
        <v>309</v>
      </c>
    </row>
    <row r="26" spans="2:2" ht="21.95" customHeight="1">
      <c r="B26" s="134"/>
    </row>
    <row r="27" spans="2:2" ht="24.95" customHeight="1">
      <c r="B27" s="222" t="s">
        <v>129</v>
      </c>
    </row>
    <row r="28" spans="2:2" ht="35.450000000000003" customHeight="1">
      <c r="B28" s="223" t="s">
        <v>217</v>
      </c>
    </row>
    <row r="29" spans="2:2" ht="135.6" customHeight="1">
      <c r="B29" s="223" t="s">
        <v>639</v>
      </c>
    </row>
    <row r="30" spans="2:2" ht="16.5">
      <c r="B30" s="225" t="s">
        <v>192</v>
      </c>
    </row>
    <row r="31" spans="2:2" ht="15" customHeight="1">
      <c r="B31" s="226"/>
    </row>
    <row r="32" spans="2:2" ht="33" customHeight="1">
      <c r="B32" s="228" t="s">
        <v>218</v>
      </c>
    </row>
    <row r="33" spans="2:9" ht="60.6" customHeight="1">
      <c r="B33" s="229" t="s">
        <v>219</v>
      </c>
    </row>
    <row r="34" spans="2:9" ht="23.1" customHeight="1">
      <c r="B34" s="230" t="s">
        <v>193</v>
      </c>
      <c r="C34" s="30"/>
      <c r="D34" s="30"/>
      <c r="E34" s="30"/>
      <c r="F34" s="30"/>
      <c r="G34" s="30"/>
      <c r="H34" s="30"/>
      <c r="I34" s="36"/>
    </row>
    <row r="35" spans="2:9" ht="20.100000000000001" customHeight="1">
      <c r="B35" s="231" t="s">
        <v>194</v>
      </c>
      <c r="C35" s="30"/>
      <c r="D35" s="30"/>
      <c r="E35" s="30"/>
      <c r="F35" s="30"/>
      <c r="G35" s="30"/>
      <c r="H35" s="30"/>
      <c r="I35" s="36"/>
    </row>
    <row r="36" spans="2:9" ht="24" customHeight="1">
      <c r="B36" s="522" t="s">
        <v>640</v>
      </c>
      <c r="C36" s="30"/>
      <c r="D36" s="30"/>
      <c r="E36" s="30"/>
      <c r="F36" s="30"/>
      <c r="G36" s="30"/>
      <c r="H36" s="30"/>
      <c r="I36" s="36"/>
    </row>
    <row r="37" spans="2:9" ht="24" customHeight="1">
      <c r="B37" s="232" t="s">
        <v>222</v>
      </c>
    </row>
    <row r="38" spans="2:9" ht="84" customHeight="1">
      <c r="B38" s="229" t="s">
        <v>220</v>
      </c>
    </row>
    <row r="39" spans="2:9" ht="15.6" customHeight="1">
      <c r="B39" s="227"/>
    </row>
    <row r="40" spans="2:9" ht="36.950000000000003" customHeight="1">
      <c r="B40" s="235" t="s">
        <v>1</v>
      </c>
      <c r="C40" s="30"/>
      <c r="D40" s="30"/>
      <c r="E40" s="30"/>
      <c r="F40" s="30"/>
      <c r="G40" s="30"/>
      <c r="H40" s="30"/>
      <c r="I40" s="36"/>
    </row>
    <row r="41" spans="2:9" ht="47.1" customHeight="1">
      <c r="B41" s="236" t="s">
        <v>221</v>
      </c>
      <c r="C41" s="30"/>
      <c r="D41" s="30"/>
      <c r="E41" s="30"/>
      <c r="F41" s="30"/>
      <c r="G41" s="30"/>
      <c r="H41" s="30"/>
      <c r="I41" s="36"/>
    </row>
    <row r="42" spans="2:9" ht="20.25">
      <c r="B42" s="237" t="s">
        <v>2</v>
      </c>
    </row>
    <row r="43" spans="2:9" ht="13.5" customHeight="1">
      <c r="B43" s="238"/>
      <c r="C43" s="36"/>
      <c r="D43" s="36"/>
      <c r="E43" s="36"/>
      <c r="F43" s="36"/>
      <c r="G43" s="36"/>
      <c r="H43" s="36"/>
      <c r="I43" s="36"/>
    </row>
    <row r="45" spans="2:9" ht="21.95" customHeight="1">
      <c r="B45" s="239" t="s">
        <v>223</v>
      </c>
    </row>
    <row r="46" spans="2:9" ht="51.75" customHeight="1">
      <c r="B46" s="236" t="s">
        <v>224</v>
      </c>
    </row>
    <row r="47" spans="2:9" ht="18">
      <c r="B47" s="240"/>
    </row>
    <row r="48" spans="2:9" ht="21.95" customHeight="1">
      <c r="B48" s="241" t="s">
        <v>225</v>
      </c>
    </row>
    <row r="49" spans="2:2" ht="14.45" customHeight="1">
      <c r="B49" s="314" t="s">
        <v>226</v>
      </c>
    </row>
    <row r="50" spans="2:2">
      <c r="B50" s="242"/>
    </row>
    <row r="52" spans="2:2" ht="18">
      <c r="B52" s="239" t="s">
        <v>646</v>
      </c>
    </row>
    <row r="53" spans="2:2" ht="252" customHeight="1">
      <c r="B53" s="229" t="s">
        <v>647</v>
      </c>
    </row>
    <row r="58" spans="2:2" ht="18">
      <c r="B58" s="239" t="s">
        <v>227</v>
      </c>
    </row>
    <row r="59" spans="2:2" ht="180">
      <c r="B59" s="229" t="s">
        <v>228</v>
      </c>
    </row>
    <row r="63" spans="2:2" ht="18">
      <c r="B63" s="226" t="s">
        <v>229</v>
      </c>
    </row>
    <row r="64" spans="2:2" ht="29.45" customHeight="1">
      <c r="B64" s="233" t="s">
        <v>232</v>
      </c>
    </row>
    <row r="65" spans="2:2" ht="14.45" customHeight="1">
      <c r="B65" s="233"/>
    </row>
    <row r="66" spans="2:2" ht="97.5" customHeight="1">
      <c r="B66" s="243" t="s">
        <v>231</v>
      </c>
    </row>
    <row r="67" spans="2:2" ht="18">
      <c r="B67" s="226"/>
    </row>
    <row r="69" spans="2:2">
      <c r="B69" s="244" t="s">
        <v>230</v>
      </c>
    </row>
    <row r="70" spans="2:2">
      <c r="B70" s="246" t="s">
        <v>233</v>
      </c>
    </row>
    <row r="71" spans="2:2">
      <c r="B71" s="246"/>
    </row>
    <row r="72" spans="2:2">
      <c r="B72" s="245">
        <v>45758</v>
      </c>
    </row>
    <row r="73" spans="2:2">
      <c r="B73" s="13" t="s">
        <v>3</v>
      </c>
    </row>
    <row r="74" spans="2:2">
      <c r="B74" s="13" t="s">
        <v>648</v>
      </c>
    </row>
    <row r="75" spans="2:2">
      <c r="B75" s="13" t="s">
        <v>649</v>
      </c>
    </row>
    <row r="76" spans="2:2">
      <c r="B76" s="13" t="s">
        <v>178</v>
      </c>
    </row>
    <row r="77" spans="2:2">
      <c r="B77" s="13" t="s">
        <v>179</v>
      </c>
    </row>
    <row r="78" spans="2:2">
      <c r="B78" s="13" t="s">
        <v>180</v>
      </c>
    </row>
    <row r="79" spans="2:2">
      <c r="B79" s="13"/>
    </row>
    <row r="80" spans="2:2">
      <c r="B80" s="245">
        <v>46077</v>
      </c>
    </row>
    <row r="81" spans="2:2">
      <c r="B81" s="13" t="s">
        <v>643</v>
      </c>
    </row>
    <row r="82" spans="2:2">
      <c r="B82" s="13" t="s">
        <v>641</v>
      </c>
    </row>
    <row r="83" spans="2:2">
      <c r="B83" s="246" t="s">
        <v>642</v>
      </c>
    </row>
    <row r="84" spans="2:2">
      <c r="B84" s="245">
        <v>46099</v>
      </c>
    </row>
    <row r="85" spans="2:2">
      <c r="B85" s="13" t="s">
        <v>234</v>
      </c>
    </row>
    <row r="86" spans="2:2">
      <c r="B86" s="13"/>
    </row>
    <row r="87" spans="2:2">
      <c r="B87" s="315" t="s">
        <v>653</v>
      </c>
    </row>
    <row r="88" spans="2:2">
      <c r="B88" s="13" t="s">
        <v>310</v>
      </c>
    </row>
    <row r="89" spans="2:2">
      <c r="B89" s="13" t="s">
        <v>311</v>
      </c>
    </row>
    <row r="90" spans="2:2">
      <c r="B90" s="13" t="s">
        <v>652</v>
      </c>
    </row>
    <row r="91" spans="2:2">
      <c r="B91" s="245" t="s">
        <v>650</v>
      </c>
    </row>
    <row r="92" spans="2:2">
      <c r="B92" s="246" t="s">
        <v>651</v>
      </c>
    </row>
    <row r="95" spans="2:2">
      <c r="B95" s="246"/>
    </row>
  </sheetData>
  <phoneticPr fontId="11" type="noConversion"/>
  <hyperlinks>
    <hyperlink ref="B42" r:id="rId1" xr:uid="{60D4212B-7449-BA4D-9929-D31F9DC90B74}"/>
    <hyperlink ref="B19" r:id="rId2" xr:uid="{E0E75FEA-66DD-4619-931E-5F21715A5C3C}"/>
    <hyperlink ref="B49" r:id="rId3" xr:uid="{29243D9C-924B-41EC-A992-5DE62AF71DE0}"/>
  </hyperlinks>
  <pageMargins left="0.7" right="0.7" top="0.75" bottom="0.75" header="0.3" footer="0.3"/>
  <pageSetup paperSize="9" orientation="portrait" r:id="rId4"/>
  <headerFooter>
    <oddFooter>&amp;C_x000D_&amp;1#&amp;"Calibri"&amp;10&amp;K000000 Customer Data</oddFooter>
  </headerFooter>
  <drawing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9"/>
  <dimension ref="A1:D1000"/>
  <sheetViews>
    <sheetView showGridLines="0" workbookViewId="0"/>
  </sheetViews>
  <sheetFormatPr defaultColWidth="12.42578125" defaultRowHeight="15" customHeight="1"/>
  <cols>
    <col min="1" max="1" width="104" customWidth="1"/>
    <col min="2" max="26" width="11.42578125" customWidth="1"/>
  </cols>
  <sheetData>
    <row r="1" spans="1:4" ht="12" customHeight="1">
      <c r="A1" s="1" t="s">
        <v>93</v>
      </c>
      <c r="B1" s="1" t="s">
        <v>94</v>
      </c>
      <c r="C1" s="1" t="s">
        <v>94</v>
      </c>
      <c r="D1" s="1" t="s">
        <v>95</v>
      </c>
    </row>
    <row r="2" spans="1:4" ht="12" customHeight="1">
      <c r="A2" s="1" t="s">
        <v>96</v>
      </c>
      <c r="B2" s="1" t="s">
        <v>97</v>
      </c>
      <c r="C2" s="1" t="s">
        <v>97</v>
      </c>
      <c r="D2" s="1" t="s">
        <v>98</v>
      </c>
    </row>
    <row r="3" spans="1:4" ht="12" customHeight="1">
      <c r="A3" s="1" t="s">
        <v>99</v>
      </c>
      <c r="B3" s="1" t="s">
        <v>100</v>
      </c>
      <c r="C3" s="1"/>
      <c r="D3" s="1"/>
    </row>
    <row r="4" spans="1:4" ht="12" customHeight="1">
      <c r="A4" s="1" t="s">
        <v>101</v>
      </c>
      <c r="B4" s="1"/>
      <c r="C4" s="1"/>
      <c r="D4" s="1"/>
    </row>
    <row r="5" spans="1:4" ht="12" customHeight="1">
      <c r="A5" s="1" t="s">
        <v>102</v>
      </c>
      <c r="B5" s="1"/>
      <c r="C5" s="1"/>
      <c r="D5" s="1"/>
    </row>
    <row r="6" spans="1:4" ht="12" customHeight="1">
      <c r="A6" s="1" t="s">
        <v>103</v>
      </c>
      <c r="B6" s="1"/>
      <c r="C6" s="1"/>
      <c r="D6" s="1"/>
    </row>
    <row r="7" spans="1:4" ht="12" customHeight="1">
      <c r="A7" s="1" t="s">
        <v>104</v>
      </c>
      <c r="B7" s="1"/>
      <c r="C7" s="1"/>
      <c r="D7" s="1"/>
    </row>
    <row r="8" spans="1:4" ht="12" customHeight="1">
      <c r="A8" s="1" t="s">
        <v>105</v>
      </c>
      <c r="B8" s="1"/>
      <c r="C8" s="1"/>
      <c r="D8" s="1"/>
    </row>
    <row r="9" spans="1:4" ht="12" customHeight="1">
      <c r="A9" s="1" t="s">
        <v>106</v>
      </c>
      <c r="B9" s="1"/>
      <c r="C9" s="1"/>
      <c r="D9" s="1"/>
    </row>
    <row r="10" spans="1:4" ht="12" customHeight="1">
      <c r="A10" s="1" t="s">
        <v>107</v>
      </c>
      <c r="B10" s="1"/>
      <c r="C10" s="1"/>
      <c r="D10" s="1"/>
    </row>
    <row r="11" spans="1:4" ht="12" customHeight="1">
      <c r="A11" s="1" t="s">
        <v>108</v>
      </c>
      <c r="B11" s="1"/>
      <c r="C11" s="1"/>
      <c r="D11" s="1"/>
    </row>
    <row r="12" spans="1:4" ht="12" customHeight="1">
      <c r="A12" s="1" t="s">
        <v>109</v>
      </c>
      <c r="B12" s="1"/>
      <c r="C12" s="1"/>
      <c r="D12" s="1"/>
    </row>
    <row r="13" spans="1:4" ht="12" customHeight="1">
      <c r="A13" s="1" t="s">
        <v>110</v>
      </c>
      <c r="B13" s="1"/>
      <c r="C13" s="1"/>
      <c r="D13" s="1"/>
    </row>
    <row r="14" spans="1:4" ht="12" customHeight="1">
      <c r="A14" s="1" t="s">
        <v>111</v>
      </c>
      <c r="B14" s="1"/>
      <c r="C14" s="1"/>
      <c r="D14" s="1"/>
    </row>
    <row r="15" spans="1:4" ht="12" customHeight="1">
      <c r="A15" s="1" t="s">
        <v>112</v>
      </c>
      <c r="B15" s="1"/>
      <c r="C15" s="1"/>
      <c r="D15" s="1"/>
    </row>
    <row r="16" spans="1:4" ht="12" customHeight="1">
      <c r="A16" s="1" t="s">
        <v>113</v>
      </c>
      <c r="B16" s="1"/>
      <c r="C16" s="1"/>
      <c r="D16" s="1"/>
    </row>
    <row r="17" spans="1:1" ht="12" customHeight="1">
      <c r="A17" s="1" t="s">
        <v>114</v>
      </c>
    </row>
    <row r="18" spans="1:1" ht="12" customHeight="1">
      <c r="A18" s="1" t="s">
        <v>115</v>
      </c>
    </row>
    <row r="19" spans="1:1" ht="12" customHeight="1">
      <c r="A19" s="1" t="s">
        <v>116</v>
      </c>
    </row>
    <row r="20" spans="1:1" ht="12" customHeight="1">
      <c r="A20" s="1" t="s">
        <v>117</v>
      </c>
    </row>
    <row r="21" spans="1:1" ht="12" customHeight="1">
      <c r="A21" s="1" t="s">
        <v>118</v>
      </c>
    </row>
    <row r="22" spans="1:1" ht="12" customHeight="1"/>
    <row r="23" spans="1:1" ht="12" customHeight="1"/>
    <row r="24" spans="1:1" ht="12" customHeight="1"/>
    <row r="25" spans="1:1" ht="12" customHeight="1"/>
    <row r="26" spans="1:1" ht="12" customHeight="1"/>
    <row r="27" spans="1:1" ht="12" customHeight="1"/>
    <row r="28" spans="1:1" ht="12" customHeight="1"/>
    <row r="29" spans="1:1" ht="12" customHeight="1"/>
    <row r="30" spans="1:1" ht="12" customHeight="1"/>
    <row r="31" spans="1:1" ht="12" customHeight="1"/>
    <row r="32" spans="1:1" ht="12" customHeight="1"/>
    <row r="33" ht="12" customHeight="1"/>
    <row r="34" ht="12" customHeight="1"/>
    <row r="35" ht="12" customHeight="1"/>
    <row r="36" ht="12" customHeight="1"/>
    <row r="37" ht="12" customHeight="1"/>
    <row r="38" ht="12" customHeight="1"/>
    <row r="39" ht="12" customHeight="1"/>
    <row r="40" ht="12" customHeight="1"/>
    <row r="41" ht="12" customHeight="1"/>
    <row r="42" ht="12" customHeight="1"/>
    <row r="43" ht="12" customHeight="1"/>
    <row r="44" ht="12" customHeight="1"/>
    <row r="45" ht="12" customHeight="1"/>
    <row r="46" ht="12" customHeight="1"/>
    <row r="47" ht="12" customHeight="1"/>
    <row r="48" ht="12" customHeight="1"/>
    <row r="49" ht="12" customHeight="1"/>
    <row r="50" ht="12" customHeight="1"/>
    <row r="51" ht="12" customHeight="1"/>
    <row r="52" ht="12" customHeight="1"/>
    <row r="53" ht="12" customHeight="1"/>
    <row r="54" ht="12" customHeight="1"/>
    <row r="55" ht="12" customHeight="1"/>
    <row r="56" ht="12" customHeight="1"/>
    <row r="57" ht="12" customHeight="1"/>
    <row r="58" ht="12" customHeight="1"/>
    <row r="59" ht="12" customHeight="1"/>
    <row r="60" ht="12" customHeight="1"/>
    <row r="61" ht="12" customHeight="1"/>
    <row r="62" ht="12" customHeight="1"/>
    <row r="63" ht="12" customHeight="1"/>
    <row r="64" ht="12" customHeight="1"/>
    <row r="65" ht="12" customHeight="1"/>
    <row r="66" ht="12" customHeight="1"/>
    <row r="67" ht="12" customHeight="1"/>
    <row r="68" ht="12" customHeight="1"/>
    <row r="69" ht="12" customHeight="1"/>
    <row r="70" ht="12" customHeight="1"/>
    <row r="71" ht="12" customHeight="1"/>
    <row r="72" ht="12" customHeight="1"/>
    <row r="73" ht="12" customHeight="1"/>
    <row r="74" ht="12" customHeight="1"/>
    <row r="75" ht="12" customHeight="1"/>
    <row r="76" ht="12" customHeight="1"/>
    <row r="77" ht="12" customHeight="1"/>
    <row r="78" ht="12" customHeight="1"/>
    <row r="79" ht="12" customHeight="1"/>
    <row r="80" ht="12" customHeight="1"/>
    <row r="81" ht="12" customHeight="1"/>
    <row r="82" ht="12" customHeight="1"/>
    <row r="83" ht="12" customHeight="1"/>
    <row r="84" ht="12" customHeight="1"/>
    <row r="85" ht="12" customHeight="1"/>
    <row r="86" ht="12" customHeight="1"/>
    <row r="87" ht="12" customHeight="1"/>
    <row r="88" ht="12" customHeight="1"/>
    <row r="89" ht="12" customHeight="1"/>
    <row r="90" ht="12" customHeight="1"/>
    <row r="91" ht="12" customHeight="1"/>
    <row r="92" ht="12" customHeight="1"/>
    <row r="93" ht="12" customHeight="1"/>
    <row r="94" ht="12" customHeight="1"/>
    <row r="95" ht="12" customHeight="1"/>
    <row r="96" ht="12" customHeight="1"/>
    <row r="97" ht="12" customHeight="1"/>
    <row r="98" ht="12" customHeight="1"/>
    <row r="99" ht="12" customHeight="1"/>
    <row r="100" ht="12" customHeight="1"/>
    <row r="101" ht="12" customHeight="1"/>
    <row r="102" ht="12" customHeight="1"/>
    <row r="103" ht="12" customHeight="1"/>
    <row r="104" ht="12" customHeight="1"/>
    <row r="105" ht="12" customHeight="1"/>
    <row r="106" ht="12" customHeight="1"/>
    <row r="107" ht="12" customHeight="1"/>
    <row r="108" ht="12" customHeight="1"/>
    <row r="109" ht="12" customHeight="1"/>
    <row r="110" ht="12" customHeight="1"/>
    <row r="111" ht="12" customHeight="1"/>
    <row r="112" ht="12" customHeight="1"/>
    <row r="113" ht="12" customHeight="1"/>
    <row r="114" ht="12" customHeight="1"/>
    <row r="115" ht="12" customHeight="1"/>
    <row r="116" ht="12" customHeight="1"/>
    <row r="117" ht="12" customHeight="1"/>
    <row r="118" ht="12" customHeight="1"/>
    <row r="119" ht="12" customHeight="1"/>
    <row r="120" ht="12" customHeight="1"/>
    <row r="121" ht="12" customHeight="1"/>
    <row r="122" ht="12" customHeight="1"/>
    <row r="123" ht="12" customHeight="1"/>
    <row r="124" ht="12" customHeight="1"/>
    <row r="125" ht="12" customHeight="1"/>
    <row r="126" ht="12" customHeight="1"/>
    <row r="127" ht="12" customHeight="1"/>
    <row r="128" ht="12" customHeight="1"/>
    <row r="129" ht="12" customHeight="1"/>
    <row r="130" ht="12" customHeight="1"/>
    <row r="131" ht="12" customHeight="1"/>
    <row r="132" ht="12" customHeight="1"/>
    <row r="133" ht="12" customHeight="1"/>
    <row r="134" ht="12" customHeight="1"/>
    <row r="135" ht="12" customHeight="1"/>
    <row r="136" ht="12" customHeight="1"/>
    <row r="137" ht="12" customHeight="1"/>
    <row r="138" ht="12" customHeight="1"/>
    <row r="139" ht="12" customHeight="1"/>
    <row r="140" ht="12" customHeight="1"/>
    <row r="141" ht="12" customHeight="1"/>
    <row r="142" ht="12" customHeight="1"/>
    <row r="143" ht="12" customHeight="1"/>
    <row r="144" ht="12" customHeight="1"/>
    <row r="145" ht="12" customHeight="1"/>
    <row r="146" ht="12" customHeight="1"/>
    <row r="147" ht="12" customHeight="1"/>
    <row r="148" ht="12" customHeight="1"/>
    <row r="149" ht="12" customHeight="1"/>
    <row r="150" ht="12" customHeight="1"/>
    <row r="151" ht="12" customHeight="1"/>
    <row r="152" ht="12" customHeight="1"/>
    <row r="153" ht="12" customHeight="1"/>
    <row r="154" ht="12" customHeight="1"/>
    <row r="155" ht="12" customHeight="1"/>
    <row r="156" ht="12" customHeight="1"/>
    <row r="157" ht="12" customHeight="1"/>
    <row r="158" ht="12" customHeight="1"/>
    <row r="159" ht="12" customHeight="1"/>
    <row r="160" ht="12" customHeight="1"/>
    <row r="161" ht="12" customHeight="1"/>
    <row r="162" ht="12" customHeight="1"/>
    <row r="163" ht="12" customHeight="1"/>
    <row r="164" ht="12" customHeight="1"/>
    <row r="165" ht="12" customHeight="1"/>
    <row r="166" ht="12" customHeight="1"/>
    <row r="167" ht="12" customHeight="1"/>
    <row r="168" ht="12" customHeight="1"/>
    <row r="169" ht="12" customHeight="1"/>
    <row r="170" ht="12" customHeight="1"/>
    <row r="171" ht="12" customHeight="1"/>
    <row r="172" ht="12" customHeight="1"/>
    <row r="173" ht="12" customHeight="1"/>
    <row r="174" ht="12" customHeight="1"/>
    <row r="175" ht="12" customHeight="1"/>
    <row r="176" ht="12" customHeight="1"/>
    <row r="177" ht="12" customHeight="1"/>
    <row r="178" ht="12" customHeight="1"/>
    <row r="179" ht="12" customHeight="1"/>
    <row r="180" ht="12" customHeight="1"/>
    <row r="181" ht="12" customHeight="1"/>
    <row r="182" ht="12" customHeight="1"/>
    <row r="183" ht="12" customHeight="1"/>
    <row r="184" ht="12" customHeight="1"/>
    <row r="185" ht="12" customHeight="1"/>
    <row r="186" ht="12" customHeight="1"/>
    <row r="187" ht="12" customHeight="1"/>
    <row r="188" ht="12" customHeight="1"/>
    <row r="189" ht="12" customHeight="1"/>
    <row r="190" ht="12" customHeight="1"/>
    <row r="191" ht="12" customHeight="1"/>
    <row r="192" ht="12" customHeight="1"/>
    <row r="193" ht="12" customHeight="1"/>
    <row r="194" ht="12" customHeight="1"/>
    <row r="195" ht="12" customHeight="1"/>
    <row r="196" ht="12" customHeight="1"/>
    <row r="197" ht="12" customHeight="1"/>
    <row r="198" ht="12" customHeight="1"/>
    <row r="199" ht="12" customHeight="1"/>
    <row r="200" ht="12" customHeight="1"/>
    <row r="201" ht="12" customHeight="1"/>
    <row r="202" ht="12" customHeight="1"/>
    <row r="203" ht="12" customHeight="1"/>
    <row r="204" ht="12" customHeight="1"/>
    <row r="205" ht="12" customHeight="1"/>
    <row r="206" ht="12" customHeight="1"/>
    <row r="207" ht="12" customHeight="1"/>
    <row r="208" ht="12" customHeight="1"/>
    <row r="209" ht="12" customHeight="1"/>
    <row r="210" ht="12" customHeight="1"/>
    <row r="211" ht="12" customHeight="1"/>
    <row r="212" ht="12" customHeight="1"/>
    <row r="213" ht="12" customHeight="1"/>
    <row r="214" ht="12" customHeight="1"/>
    <row r="215" ht="12" customHeight="1"/>
    <row r="216" ht="12" customHeight="1"/>
    <row r="217" ht="12" customHeight="1"/>
    <row r="218" ht="12" customHeight="1"/>
    <row r="219" ht="12" customHeight="1"/>
    <row r="220" ht="12" customHeight="1"/>
    <row r="221" ht="12" customHeight="1"/>
    <row r="222" ht="12" customHeight="1"/>
    <row r="223" ht="12" customHeight="1"/>
    <row r="224" ht="12" customHeight="1"/>
    <row r="225" ht="12" customHeight="1"/>
    <row r="226" ht="12" customHeight="1"/>
    <row r="227" ht="12" customHeight="1"/>
    <row r="228" ht="12" customHeight="1"/>
    <row r="229" ht="12" customHeight="1"/>
    <row r="230" ht="12" customHeight="1"/>
    <row r="231" ht="12" customHeight="1"/>
    <row r="232" ht="12" customHeight="1"/>
    <row r="233" ht="12" customHeight="1"/>
    <row r="234" ht="12" customHeight="1"/>
    <row r="235" ht="12" customHeight="1"/>
    <row r="236" ht="12" customHeight="1"/>
    <row r="237" ht="12" customHeight="1"/>
    <row r="238" ht="12" customHeight="1"/>
    <row r="239" ht="12" customHeight="1"/>
    <row r="240" ht="12" customHeight="1"/>
    <row r="241" ht="12" customHeight="1"/>
    <row r="242" ht="12" customHeight="1"/>
    <row r="243" ht="12" customHeight="1"/>
    <row r="244" ht="12" customHeight="1"/>
    <row r="245" ht="12" customHeight="1"/>
    <row r="246" ht="12" customHeight="1"/>
    <row r="247" ht="12" customHeight="1"/>
    <row r="248" ht="12" customHeight="1"/>
    <row r="249" ht="12" customHeight="1"/>
    <row r="250" ht="12" customHeight="1"/>
    <row r="251" ht="12" customHeight="1"/>
    <row r="252" ht="12" customHeight="1"/>
    <row r="253" ht="12" customHeight="1"/>
    <row r="254" ht="12" customHeight="1"/>
    <row r="255" ht="12" customHeight="1"/>
    <row r="256" ht="12" customHeight="1"/>
    <row r="257" ht="12" customHeight="1"/>
    <row r="258" ht="12" customHeight="1"/>
    <row r="259" ht="12" customHeight="1"/>
    <row r="260" ht="12" customHeight="1"/>
    <row r="261" ht="12" customHeight="1"/>
    <row r="262" ht="12" customHeight="1"/>
    <row r="263" ht="12" customHeight="1"/>
    <row r="264" ht="12" customHeight="1"/>
    <row r="265" ht="12" customHeight="1"/>
    <row r="266" ht="12" customHeight="1"/>
    <row r="267" ht="12" customHeight="1"/>
    <row r="268" ht="12" customHeight="1"/>
    <row r="269" ht="12" customHeight="1"/>
    <row r="270" ht="12" customHeight="1"/>
    <row r="271" ht="12" customHeight="1"/>
    <row r="272" ht="12" customHeight="1"/>
    <row r="273" ht="12" customHeight="1"/>
    <row r="274" ht="12" customHeight="1"/>
    <row r="275" ht="12" customHeight="1"/>
    <row r="276" ht="12" customHeight="1"/>
    <row r="277" ht="12" customHeight="1"/>
    <row r="278" ht="12" customHeight="1"/>
    <row r="279" ht="12" customHeight="1"/>
    <row r="280" ht="12" customHeight="1"/>
    <row r="281" ht="12" customHeight="1"/>
    <row r="282" ht="12" customHeight="1"/>
    <row r="283" ht="12" customHeight="1"/>
    <row r="284" ht="12" customHeight="1"/>
    <row r="285" ht="12" customHeight="1"/>
    <row r="286" ht="12" customHeight="1"/>
    <row r="287" ht="12" customHeight="1"/>
    <row r="288" ht="12" customHeight="1"/>
    <row r="289" ht="12" customHeight="1"/>
    <row r="290" ht="12" customHeight="1"/>
    <row r="291" ht="12" customHeight="1"/>
    <row r="292" ht="12" customHeight="1"/>
    <row r="293" ht="12" customHeight="1"/>
    <row r="294" ht="12" customHeight="1"/>
    <row r="295" ht="12" customHeight="1"/>
    <row r="296" ht="12" customHeight="1"/>
    <row r="297" ht="12" customHeight="1"/>
    <row r="298" ht="12" customHeight="1"/>
    <row r="299" ht="12" customHeight="1"/>
    <row r="300" ht="12" customHeight="1"/>
    <row r="301" ht="12" customHeight="1"/>
    <row r="302" ht="12" customHeight="1"/>
    <row r="303" ht="12" customHeight="1"/>
    <row r="304" ht="12" customHeight="1"/>
    <row r="305" ht="12" customHeight="1"/>
    <row r="306" ht="12" customHeight="1"/>
    <row r="307" ht="12" customHeight="1"/>
    <row r="308" ht="12" customHeight="1"/>
    <row r="309" ht="12" customHeight="1"/>
    <row r="310" ht="12" customHeight="1"/>
    <row r="311" ht="12" customHeight="1"/>
    <row r="312" ht="12" customHeight="1"/>
    <row r="313" ht="12" customHeight="1"/>
    <row r="314" ht="12" customHeight="1"/>
    <row r="315" ht="12" customHeight="1"/>
    <row r="316" ht="12" customHeight="1"/>
    <row r="317" ht="12" customHeight="1"/>
    <row r="318" ht="12" customHeight="1"/>
    <row r="319" ht="12" customHeight="1"/>
    <row r="320" ht="12" customHeight="1"/>
    <row r="321" ht="12" customHeight="1"/>
    <row r="322" ht="12" customHeight="1"/>
    <row r="323" ht="12" customHeight="1"/>
    <row r="324" ht="12" customHeight="1"/>
    <row r="325" ht="12" customHeight="1"/>
    <row r="326" ht="12" customHeight="1"/>
    <row r="327" ht="12" customHeight="1"/>
    <row r="328" ht="12" customHeight="1"/>
    <row r="329" ht="12" customHeight="1"/>
    <row r="330" ht="12" customHeight="1"/>
    <row r="331" ht="12" customHeight="1"/>
    <row r="332" ht="12" customHeight="1"/>
    <row r="333" ht="12" customHeight="1"/>
    <row r="334" ht="12" customHeight="1"/>
    <row r="335" ht="12" customHeight="1"/>
    <row r="336" ht="12" customHeight="1"/>
    <row r="337" ht="12" customHeight="1"/>
    <row r="338" ht="12" customHeight="1"/>
    <row r="339" ht="12" customHeight="1"/>
    <row r="340" ht="12" customHeight="1"/>
    <row r="341" ht="12" customHeight="1"/>
    <row r="342" ht="12" customHeight="1"/>
    <row r="343" ht="12" customHeight="1"/>
    <row r="344" ht="12" customHeight="1"/>
    <row r="345" ht="12" customHeight="1"/>
    <row r="346" ht="12" customHeight="1"/>
    <row r="347" ht="12" customHeight="1"/>
    <row r="348" ht="12" customHeight="1"/>
    <row r="349" ht="12" customHeight="1"/>
    <row r="350" ht="12" customHeight="1"/>
    <row r="351" ht="12" customHeight="1"/>
    <row r="352" ht="12" customHeight="1"/>
    <row r="353" ht="12" customHeight="1"/>
    <row r="354" ht="12" customHeight="1"/>
    <row r="355" ht="12" customHeight="1"/>
    <row r="356" ht="12" customHeight="1"/>
    <row r="357" ht="12" customHeight="1"/>
    <row r="358" ht="12" customHeight="1"/>
    <row r="359" ht="12" customHeight="1"/>
    <row r="360" ht="12" customHeight="1"/>
    <row r="361" ht="12" customHeight="1"/>
    <row r="362" ht="12" customHeight="1"/>
    <row r="363" ht="12" customHeight="1"/>
    <row r="364" ht="12" customHeight="1"/>
    <row r="365" ht="12" customHeight="1"/>
    <row r="366" ht="12" customHeight="1"/>
    <row r="367" ht="12" customHeight="1"/>
    <row r="368" ht="12" customHeight="1"/>
    <row r="369" ht="12" customHeight="1"/>
    <row r="370" ht="12" customHeight="1"/>
    <row r="371" ht="12" customHeight="1"/>
    <row r="372" ht="12" customHeight="1"/>
    <row r="373" ht="12" customHeight="1"/>
    <row r="374" ht="12" customHeight="1"/>
    <row r="375" ht="12" customHeight="1"/>
    <row r="376" ht="12" customHeight="1"/>
    <row r="377" ht="12" customHeight="1"/>
    <row r="378" ht="12" customHeight="1"/>
    <row r="379" ht="12" customHeight="1"/>
    <row r="380" ht="12" customHeight="1"/>
    <row r="381" ht="12" customHeight="1"/>
    <row r="382" ht="12" customHeight="1"/>
    <row r="383" ht="12" customHeight="1"/>
    <row r="384" ht="12" customHeight="1"/>
    <row r="385" ht="12" customHeight="1"/>
    <row r="386" ht="12" customHeight="1"/>
    <row r="387" ht="12" customHeight="1"/>
    <row r="388" ht="12" customHeight="1"/>
    <row r="389" ht="12" customHeight="1"/>
    <row r="390" ht="12" customHeight="1"/>
    <row r="391" ht="12" customHeight="1"/>
    <row r="392" ht="12" customHeight="1"/>
    <row r="393" ht="12" customHeight="1"/>
    <row r="394" ht="12" customHeight="1"/>
    <row r="395" ht="12" customHeight="1"/>
    <row r="396" ht="12" customHeight="1"/>
    <row r="397" ht="12" customHeight="1"/>
    <row r="398" ht="12" customHeight="1"/>
    <row r="399" ht="12" customHeight="1"/>
    <row r="400" ht="12" customHeight="1"/>
    <row r="401" ht="12" customHeight="1"/>
    <row r="402" ht="12" customHeight="1"/>
    <row r="403" ht="12" customHeight="1"/>
    <row r="404" ht="12" customHeight="1"/>
    <row r="405" ht="12" customHeight="1"/>
    <row r="406" ht="12" customHeight="1"/>
    <row r="407" ht="12" customHeight="1"/>
    <row r="408" ht="12" customHeight="1"/>
    <row r="409" ht="12" customHeight="1"/>
    <row r="410" ht="12" customHeight="1"/>
    <row r="411" ht="12" customHeight="1"/>
    <row r="412" ht="12" customHeight="1"/>
    <row r="413" ht="12" customHeight="1"/>
    <row r="414" ht="12" customHeight="1"/>
    <row r="415" ht="12" customHeight="1"/>
    <row r="416" ht="12" customHeight="1"/>
    <row r="417" ht="12" customHeight="1"/>
    <row r="418" ht="12" customHeight="1"/>
    <row r="419" ht="12" customHeight="1"/>
    <row r="420" ht="12" customHeight="1"/>
    <row r="421" ht="12" customHeight="1"/>
    <row r="422" ht="12" customHeight="1"/>
    <row r="423" ht="12" customHeight="1"/>
    <row r="424" ht="12" customHeight="1"/>
    <row r="425" ht="12" customHeight="1"/>
    <row r="426" ht="12" customHeight="1"/>
    <row r="427" ht="12" customHeight="1"/>
    <row r="428" ht="12" customHeight="1"/>
    <row r="429" ht="12" customHeight="1"/>
    <row r="430" ht="12" customHeight="1"/>
    <row r="431" ht="12" customHeight="1"/>
    <row r="432" ht="12" customHeight="1"/>
    <row r="433" ht="12" customHeight="1"/>
    <row r="434" ht="12" customHeight="1"/>
    <row r="435" ht="12" customHeight="1"/>
    <row r="436" ht="12" customHeight="1"/>
    <row r="437" ht="12" customHeight="1"/>
    <row r="438" ht="12" customHeight="1"/>
    <row r="439" ht="12" customHeight="1"/>
    <row r="440" ht="12" customHeight="1"/>
    <row r="441" ht="12" customHeight="1"/>
    <row r="442" ht="12" customHeight="1"/>
    <row r="443" ht="12" customHeight="1"/>
    <row r="444" ht="12" customHeight="1"/>
    <row r="445" ht="12" customHeight="1"/>
    <row r="446" ht="12" customHeight="1"/>
    <row r="447" ht="12" customHeight="1"/>
    <row r="448" ht="12" customHeight="1"/>
    <row r="449" ht="12" customHeight="1"/>
    <row r="450" ht="12" customHeight="1"/>
    <row r="451" ht="12" customHeight="1"/>
    <row r="452" ht="12" customHeight="1"/>
    <row r="453" ht="12" customHeight="1"/>
    <row r="454" ht="12" customHeight="1"/>
    <row r="455" ht="12" customHeight="1"/>
    <row r="456" ht="12" customHeight="1"/>
    <row r="457" ht="12" customHeight="1"/>
    <row r="458" ht="12" customHeight="1"/>
    <row r="459" ht="12" customHeight="1"/>
    <row r="460" ht="12" customHeight="1"/>
    <row r="461" ht="12" customHeight="1"/>
    <row r="462" ht="12" customHeight="1"/>
    <row r="463" ht="12" customHeight="1"/>
    <row r="464" ht="12" customHeight="1"/>
    <row r="465" ht="12" customHeight="1"/>
    <row r="466" ht="12" customHeight="1"/>
    <row r="467" ht="12" customHeight="1"/>
    <row r="468" ht="12" customHeight="1"/>
    <row r="469" ht="12" customHeight="1"/>
    <row r="470" ht="12" customHeight="1"/>
    <row r="471" ht="12" customHeight="1"/>
    <row r="472" ht="12" customHeight="1"/>
    <row r="473" ht="12" customHeight="1"/>
    <row r="474" ht="12" customHeight="1"/>
    <row r="475" ht="12" customHeight="1"/>
    <row r="476" ht="12" customHeight="1"/>
    <row r="477" ht="12" customHeight="1"/>
    <row r="478" ht="12" customHeight="1"/>
    <row r="479" ht="12" customHeight="1"/>
    <row r="480" ht="12" customHeight="1"/>
    <row r="481" ht="12" customHeight="1"/>
    <row r="482" ht="12" customHeight="1"/>
    <row r="483" ht="12" customHeight="1"/>
    <row r="484" ht="12" customHeight="1"/>
    <row r="485" ht="12" customHeight="1"/>
    <row r="486" ht="12" customHeight="1"/>
    <row r="487" ht="12" customHeight="1"/>
    <row r="488" ht="12" customHeight="1"/>
    <row r="489" ht="12" customHeight="1"/>
    <row r="490" ht="12" customHeight="1"/>
    <row r="491" ht="12" customHeight="1"/>
    <row r="492" ht="12" customHeight="1"/>
    <row r="493" ht="12" customHeight="1"/>
    <row r="494" ht="12" customHeight="1"/>
    <row r="495" ht="12" customHeight="1"/>
    <row r="496" ht="12" customHeight="1"/>
    <row r="497" ht="12" customHeight="1"/>
    <row r="498" ht="12" customHeight="1"/>
    <row r="499" ht="12" customHeight="1"/>
    <row r="500" ht="12" customHeight="1"/>
    <row r="501" ht="12" customHeight="1"/>
    <row r="502" ht="12" customHeight="1"/>
    <row r="503" ht="12" customHeight="1"/>
    <row r="504" ht="12" customHeight="1"/>
    <row r="505" ht="12" customHeight="1"/>
    <row r="506" ht="12" customHeight="1"/>
    <row r="507" ht="12" customHeight="1"/>
    <row r="508" ht="12" customHeight="1"/>
    <row r="509" ht="12" customHeight="1"/>
    <row r="510" ht="12" customHeight="1"/>
    <row r="511" ht="12" customHeight="1"/>
    <row r="512" ht="12" customHeight="1"/>
    <row r="513" ht="12" customHeight="1"/>
    <row r="514" ht="12" customHeight="1"/>
    <row r="515" ht="12" customHeight="1"/>
    <row r="516" ht="12" customHeight="1"/>
    <row r="517" ht="12" customHeight="1"/>
    <row r="518" ht="12" customHeight="1"/>
    <row r="519" ht="12" customHeight="1"/>
    <row r="520" ht="12" customHeight="1"/>
    <row r="521" ht="12" customHeight="1"/>
    <row r="522" ht="12" customHeight="1"/>
    <row r="523" ht="12" customHeight="1"/>
    <row r="524" ht="12" customHeight="1"/>
    <row r="525" ht="12" customHeight="1"/>
    <row r="526" ht="12" customHeight="1"/>
    <row r="527" ht="12" customHeight="1"/>
    <row r="528" ht="12" customHeight="1"/>
    <row r="529" ht="12" customHeight="1"/>
    <row r="530" ht="12" customHeight="1"/>
    <row r="531" ht="12" customHeight="1"/>
    <row r="532" ht="12" customHeight="1"/>
    <row r="533" ht="12" customHeight="1"/>
    <row r="534" ht="12" customHeight="1"/>
    <row r="535" ht="12" customHeight="1"/>
    <row r="536" ht="12" customHeight="1"/>
    <row r="537" ht="12" customHeight="1"/>
    <row r="538" ht="12" customHeight="1"/>
    <row r="539" ht="12" customHeight="1"/>
    <row r="540" ht="12" customHeight="1"/>
    <row r="541" ht="12" customHeight="1"/>
    <row r="542" ht="12" customHeight="1"/>
    <row r="543" ht="12" customHeight="1"/>
    <row r="544" ht="12" customHeight="1"/>
    <row r="545" ht="12" customHeight="1"/>
    <row r="546" ht="12" customHeight="1"/>
    <row r="547" ht="12" customHeight="1"/>
    <row r="548" ht="12" customHeight="1"/>
    <row r="549" ht="12" customHeight="1"/>
    <row r="550" ht="12" customHeight="1"/>
    <row r="551" ht="12" customHeight="1"/>
    <row r="552" ht="12" customHeight="1"/>
    <row r="553" ht="12" customHeight="1"/>
    <row r="554" ht="12" customHeight="1"/>
    <row r="555" ht="12" customHeight="1"/>
    <row r="556" ht="12" customHeight="1"/>
    <row r="557" ht="12" customHeight="1"/>
    <row r="558" ht="12" customHeight="1"/>
    <row r="559" ht="12" customHeight="1"/>
    <row r="560" ht="12" customHeight="1"/>
    <row r="561" ht="12" customHeight="1"/>
    <row r="562" ht="12" customHeight="1"/>
    <row r="563" ht="12" customHeight="1"/>
    <row r="564" ht="12" customHeight="1"/>
    <row r="565" ht="12" customHeight="1"/>
    <row r="566" ht="12" customHeight="1"/>
    <row r="567" ht="12" customHeight="1"/>
    <row r="568" ht="12" customHeight="1"/>
    <row r="569" ht="12" customHeight="1"/>
    <row r="570" ht="12" customHeight="1"/>
    <row r="571" ht="12" customHeight="1"/>
    <row r="572" ht="12" customHeight="1"/>
    <row r="573" ht="12" customHeight="1"/>
    <row r="574" ht="12" customHeight="1"/>
    <row r="575" ht="12" customHeight="1"/>
    <row r="576" ht="12" customHeight="1"/>
    <row r="577" ht="12" customHeight="1"/>
    <row r="578" ht="12" customHeight="1"/>
    <row r="579" ht="12" customHeight="1"/>
    <row r="580" ht="12" customHeight="1"/>
    <row r="581" ht="12" customHeight="1"/>
    <row r="582" ht="12" customHeight="1"/>
    <row r="583" ht="12" customHeight="1"/>
    <row r="584" ht="12" customHeight="1"/>
    <row r="585" ht="12" customHeight="1"/>
    <row r="586" ht="12" customHeight="1"/>
    <row r="587" ht="12" customHeight="1"/>
    <row r="588" ht="12" customHeight="1"/>
    <row r="589" ht="12" customHeight="1"/>
    <row r="590" ht="12" customHeight="1"/>
    <row r="591" ht="12" customHeight="1"/>
    <row r="592" ht="12" customHeight="1"/>
    <row r="593" ht="12" customHeight="1"/>
    <row r="594" ht="12" customHeight="1"/>
    <row r="595" ht="12" customHeight="1"/>
    <row r="596" ht="12" customHeight="1"/>
    <row r="597" ht="12" customHeight="1"/>
    <row r="598" ht="12" customHeight="1"/>
    <row r="599" ht="12" customHeight="1"/>
    <row r="600" ht="12" customHeight="1"/>
    <row r="601" ht="12" customHeight="1"/>
    <row r="602" ht="12" customHeight="1"/>
    <row r="603" ht="12" customHeight="1"/>
    <row r="604" ht="12" customHeight="1"/>
    <row r="605" ht="12" customHeight="1"/>
    <row r="606" ht="12" customHeight="1"/>
    <row r="607" ht="12" customHeight="1"/>
    <row r="608" ht="12" customHeight="1"/>
    <row r="609" ht="12" customHeight="1"/>
    <row r="610" ht="12" customHeight="1"/>
    <row r="611" ht="12" customHeight="1"/>
    <row r="612" ht="12" customHeight="1"/>
    <row r="613" ht="12" customHeight="1"/>
    <row r="614" ht="12" customHeight="1"/>
    <row r="615" ht="12" customHeight="1"/>
    <row r="616" ht="12" customHeight="1"/>
    <row r="617" ht="12" customHeight="1"/>
    <row r="618" ht="12" customHeight="1"/>
    <row r="619" ht="12" customHeight="1"/>
    <row r="620" ht="12" customHeight="1"/>
    <row r="621" ht="12" customHeight="1"/>
    <row r="622" ht="12" customHeight="1"/>
    <row r="623" ht="12" customHeight="1"/>
    <row r="624" ht="12" customHeight="1"/>
    <row r="625" ht="12" customHeight="1"/>
    <row r="626" ht="12" customHeight="1"/>
    <row r="627" ht="12" customHeight="1"/>
    <row r="628" ht="12" customHeight="1"/>
    <row r="629" ht="12" customHeight="1"/>
    <row r="630" ht="12" customHeight="1"/>
    <row r="631" ht="12" customHeight="1"/>
    <row r="632" ht="12" customHeight="1"/>
    <row r="633" ht="12" customHeight="1"/>
    <row r="634" ht="12" customHeight="1"/>
    <row r="635" ht="12" customHeight="1"/>
    <row r="636" ht="12" customHeight="1"/>
    <row r="637" ht="12" customHeight="1"/>
    <row r="638" ht="12" customHeight="1"/>
    <row r="639" ht="12" customHeight="1"/>
    <row r="640" ht="12" customHeight="1"/>
    <row r="641" ht="12" customHeight="1"/>
    <row r="642" ht="12" customHeight="1"/>
    <row r="643" ht="12" customHeight="1"/>
    <row r="644" ht="12" customHeight="1"/>
    <row r="645" ht="12" customHeight="1"/>
    <row r="646" ht="12" customHeight="1"/>
    <row r="647" ht="12" customHeight="1"/>
    <row r="648" ht="12" customHeight="1"/>
    <row r="649" ht="12" customHeight="1"/>
    <row r="650" ht="12" customHeight="1"/>
    <row r="651" ht="12" customHeight="1"/>
    <row r="652" ht="12" customHeight="1"/>
    <row r="653" ht="12" customHeight="1"/>
    <row r="654" ht="12" customHeight="1"/>
    <row r="655" ht="12" customHeight="1"/>
    <row r="656" ht="12" customHeight="1"/>
    <row r="657" ht="12" customHeight="1"/>
    <row r="658" ht="12" customHeight="1"/>
    <row r="659" ht="12" customHeight="1"/>
    <row r="660" ht="12" customHeight="1"/>
    <row r="661" ht="12" customHeight="1"/>
    <row r="662" ht="12" customHeight="1"/>
    <row r="663" ht="12" customHeight="1"/>
    <row r="664" ht="12" customHeight="1"/>
    <row r="665" ht="12" customHeight="1"/>
    <row r="666" ht="12" customHeight="1"/>
    <row r="667" ht="12" customHeight="1"/>
    <row r="668" ht="12" customHeight="1"/>
    <row r="669" ht="12" customHeight="1"/>
    <row r="670" ht="12" customHeight="1"/>
    <row r="671" ht="12" customHeight="1"/>
    <row r="672" ht="12" customHeight="1"/>
    <row r="673" ht="12" customHeight="1"/>
    <row r="674" ht="12" customHeight="1"/>
    <row r="675" ht="12" customHeight="1"/>
    <row r="676" ht="12" customHeight="1"/>
    <row r="677" ht="12" customHeight="1"/>
    <row r="678" ht="12" customHeight="1"/>
    <row r="679" ht="12" customHeight="1"/>
    <row r="680" ht="12" customHeight="1"/>
    <row r="681" ht="12" customHeight="1"/>
    <row r="682" ht="12" customHeight="1"/>
    <row r="683" ht="12" customHeight="1"/>
    <row r="684" ht="12" customHeight="1"/>
    <row r="685" ht="12" customHeight="1"/>
    <row r="686" ht="12" customHeight="1"/>
    <row r="687" ht="12" customHeight="1"/>
    <row r="688" ht="12" customHeight="1"/>
    <row r="689" ht="12" customHeight="1"/>
    <row r="690" ht="12" customHeight="1"/>
    <row r="691" ht="12" customHeight="1"/>
    <row r="692" ht="12" customHeight="1"/>
    <row r="693" ht="12" customHeight="1"/>
    <row r="694" ht="12" customHeight="1"/>
    <row r="695" ht="12" customHeight="1"/>
    <row r="696" ht="12" customHeight="1"/>
    <row r="697" ht="12" customHeight="1"/>
    <row r="698" ht="12" customHeight="1"/>
    <row r="699" ht="12" customHeight="1"/>
    <row r="700" ht="12" customHeight="1"/>
    <row r="701" ht="12" customHeight="1"/>
    <row r="702" ht="12" customHeight="1"/>
    <row r="703" ht="12" customHeight="1"/>
    <row r="704" ht="12" customHeight="1"/>
    <row r="705" ht="12" customHeight="1"/>
    <row r="706" ht="12" customHeight="1"/>
    <row r="707" ht="12" customHeight="1"/>
    <row r="708" ht="12" customHeight="1"/>
    <row r="709" ht="12" customHeight="1"/>
    <row r="710" ht="12" customHeight="1"/>
    <row r="711" ht="12" customHeight="1"/>
    <row r="712" ht="12" customHeight="1"/>
    <row r="713" ht="12" customHeight="1"/>
    <row r="714" ht="12" customHeight="1"/>
    <row r="715" ht="12" customHeight="1"/>
    <row r="716" ht="12" customHeight="1"/>
    <row r="717" ht="12" customHeight="1"/>
    <row r="718" ht="12" customHeight="1"/>
    <row r="719" ht="12" customHeight="1"/>
    <row r="720" ht="12" customHeight="1"/>
    <row r="721" ht="12" customHeight="1"/>
    <row r="722" ht="12" customHeight="1"/>
    <row r="723" ht="12" customHeight="1"/>
    <row r="724" ht="12" customHeight="1"/>
    <row r="725" ht="12" customHeight="1"/>
    <row r="726" ht="12" customHeight="1"/>
    <row r="727" ht="12" customHeight="1"/>
    <row r="728" ht="12" customHeight="1"/>
    <row r="729" ht="12" customHeight="1"/>
    <row r="730" ht="12" customHeight="1"/>
    <row r="731" ht="12" customHeight="1"/>
    <row r="732" ht="12" customHeight="1"/>
    <row r="733" ht="12" customHeight="1"/>
    <row r="734" ht="12" customHeight="1"/>
    <row r="735" ht="12" customHeight="1"/>
    <row r="736" ht="12" customHeight="1"/>
    <row r="737" ht="12" customHeight="1"/>
    <row r="738" ht="12" customHeight="1"/>
    <row r="739" ht="12" customHeight="1"/>
    <row r="740" ht="12" customHeight="1"/>
    <row r="741" ht="12" customHeight="1"/>
    <row r="742" ht="12" customHeight="1"/>
    <row r="743" ht="12" customHeight="1"/>
    <row r="744" ht="12" customHeight="1"/>
    <row r="745" ht="12" customHeight="1"/>
    <row r="746" ht="12" customHeight="1"/>
    <row r="747" ht="12" customHeight="1"/>
    <row r="748" ht="12" customHeight="1"/>
    <row r="749" ht="12" customHeight="1"/>
    <row r="750" ht="12" customHeight="1"/>
    <row r="751" ht="12" customHeight="1"/>
    <row r="752" ht="12" customHeight="1"/>
    <row r="753" ht="12" customHeight="1"/>
    <row r="754" ht="12" customHeight="1"/>
    <row r="755" ht="12" customHeight="1"/>
    <row r="756" ht="12" customHeight="1"/>
    <row r="757" ht="12" customHeight="1"/>
    <row r="758" ht="12" customHeight="1"/>
    <row r="759" ht="12" customHeight="1"/>
    <row r="760" ht="12" customHeight="1"/>
    <row r="761" ht="12" customHeight="1"/>
    <row r="762" ht="12" customHeight="1"/>
    <row r="763" ht="12" customHeight="1"/>
    <row r="764" ht="12" customHeight="1"/>
    <row r="765" ht="12" customHeight="1"/>
    <row r="766" ht="12" customHeight="1"/>
    <row r="767" ht="12" customHeight="1"/>
    <row r="768" ht="12" customHeight="1"/>
    <row r="769" ht="12" customHeight="1"/>
    <row r="770" ht="12" customHeight="1"/>
    <row r="771" ht="12" customHeight="1"/>
    <row r="772" ht="12" customHeight="1"/>
    <row r="773" ht="12" customHeight="1"/>
    <row r="774" ht="12" customHeight="1"/>
    <row r="775" ht="12" customHeight="1"/>
    <row r="776" ht="12" customHeight="1"/>
    <row r="777" ht="12" customHeight="1"/>
    <row r="778" ht="12" customHeight="1"/>
    <row r="779" ht="12" customHeight="1"/>
    <row r="780" ht="12" customHeight="1"/>
    <row r="781" ht="12" customHeight="1"/>
    <row r="782" ht="12" customHeight="1"/>
    <row r="783" ht="12" customHeight="1"/>
    <row r="784" ht="12" customHeight="1"/>
    <row r="785" ht="12" customHeight="1"/>
    <row r="786" ht="12" customHeight="1"/>
    <row r="787" ht="12" customHeight="1"/>
    <row r="788" ht="12" customHeight="1"/>
    <row r="789" ht="12" customHeight="1"/>
    <row r="790" ht="12" customHeight="1"/>
    <row r="791" ht="12" customHeight="1"/>
    <row r="792" ht="12" customHeight="1"/>
    <row r="793" ht="12" customHeight="1"/>
    <row r="794" ht="12" customHeight="1"/>
    <row r="795" ht="12" customHeight="1"/>
    <row r="796" ht="12" customHeight="1"/>
    <row r="797" ht="12" customHeight="1"/>
    <row r="798" ht="12" customHeight="1"/>
    <row r="799" ht="12" customHeight="1"/>
    <row r="800" ht="12" customHeight="1"/>
    <row r="801" ht="12" customHeight="1"/>
    <row r="802" ht="12" customHeight="1"/>
    <row r="803" ht="12" customHeight="1"/>
    <row r="804" ht="12" customHeight="1"/>
    <row r="805" ht="12" customHeight="1"/>
    <row r="806" ht="12" customHeight="1"/>
    <row r="807" ht="12" customHeight="1"/>
    <row r="808" ht="12" customHeight="1"/>
    <row r="809" ht="12" customHeight="1"/>
    <row r="810" ht="12" customHeight="1"/>
    <row r="811" ht="12" customHeight="1"/>
    <row r="812" ht="12" customHeight="1"/>
    <row r="813" ht="12" customHeight="1"/>
    <row r="814" ht="12" customHeight="1"/>
    <row r="815" ht="12" customHeight="1"/>
    <row r="816" ht="12" customHeight="1"/>
    <row r="817" ht="12" customHeight="1"/>
    <row r="818" ht="12" customHeight="1"/>
    <row r="819" ht="12" customHeight="1"/>
    <row r="820" ht="12" customHeight="1"/>
    <row r="821" ht="12" customHeight="1"/>
    <row r="822" ht="12" customHeight="1"/>
    <row r="823" ht="12" customHeight="1"/>
    <row r="824" ht="12" customHeight="1"/>
    <row r="825" ht="12" customHeight="1"/>
    <row r="826" ht="12" customHeight="1"/>
    <row r="827" ht="12" customHeight="1"/>
    <row r="828" ht="12" customHeight="1"/>
    <row r="829" ht="12" customHeight="1"/>
    <row r="830" ht="12" customHeight="1"/>
    <row r="831" ht="12" customHeight="1"/>
    <row r="832" ht="12" customHeight="1"/>
    <row r="833" ht="12" customHeight="1"/>
    <row r="834" ht="12" customHeight="1"/>
    <row r="835" ht="12" customHeight="1"/>
    <row r="836" ht="12" customHeight="1"/>
    <row r="837" ht="12" customHeight="1"/>
    <row r="838" ht="12" customHeight="1"/>
    <row r="839" ht="12" customHeight="1"/>
    <row r="840" ht="12" customHeight="1"/>
    <row r="841" ht="12" customHeight="1"/>
    <row r="842" ht="12" customHeight="1"/>
    <row r="843" ht="12" customHeight="1"/>
    <row r="844" ht="12" customHeight="1"/>
    <row r="845" ht="12" customHeight="1"/>
    <row r="846" ht="12" customHeight="1"/>
    <row r="847" ht="12" customHeight="1"/>
    <row r="848" ht="12" customHeight="1"/>
    <row r="849" ht="12" customHeight="1"/>
    <row r="850" ht="12" customHeight="1"/>
    <row r="851" ht="12" customHeight="1"/>
    <row r="852" ht="12" customHeight="1"/>
    <row r="853" ht="12" customHeight="1"/>
    <row r="854" ht="12" customHeight="1"/>
    <row r="855" ht="12" customHeight="1"/>
    <row r="856" ht="12" customHeight="1"/>
    <row r="857" ht="12" customHeight="1"/>
    <row r="858" ht="12" customHeight="1"/>
    <row r="859" ht="12" customHeight="1"/>
    <row r="860" ht="12" customHeight="1"/>
    <row r="861" ht="12" customHeight="1"/>
    <row r="862" ht="12" customHeight="1"/>
    <row r="863" ht="12" customHeight="1"/>
    <row r="864" ht="12" customHeight="1"/>
    <row r="865" ht="12" customHeight="1"/>
    <row r="866" ht="12" customHeight="1"/>
    <row r="867" ht="12" customHeight="1"/>
    <row r="868" ht="12" customHeight="1"/>
    <row r="869" ht="12" customHeight="1"/>
    <row r="870" ht="12" customHeight="1"/>
    <row r="871" ht="12" customHeight="1"/>
    <row r="872" ht="12" customHeight="1"/>
    <row r="873" ht="12" customHeight="1"/>
    <row r="874" ht="12" customHeight="1"/>
    <row r="875" ht="12" customHeight="1"/>
    <row r="876" ht="12" customHeight="1"/>
    <row r="877" ht="12" customHeight="1"/>
    <row r="878" ht="12" customHeight="1"/>
    <row r="879" ht="12" customHeight="1"/>
    <row r="880" ht="12" customHeight="1"/>
    <row r="881" ht="12" customHeight="1"/>
    <row r="882" ht="12" customHeight="1"/>
    <row r="883" ht="12" customHeight="1"/>
    <row r="884" ht="12" customHeight="1"/>
    <row r="885" ht="12" customHeight="1"/>
    <row r="886" ht="12" customHeight="1"/>
    <row r="887" ht="12" customHeight="1"/>
    <row r="888" ht="12" customHeight="1"/>
    <row r="889" ht="12" customHeight="1"/>
    <row r="890" ht="12" customHeight="1"/>
    <row r="891" ht="12" customHeight="1"/>
    <row r="892" ht="12" customHeight="1"/>
    <row r="893" ht="12" customHeight="1"/>
    <row r="894" ht="12" customHeight="1"/>
    <row r="895" ht="12" customHeight="1"/>
    <row r="896" ht="12" customHeight="1"/>
    <row r="897" ht="12" customHeight="1"/>
    <row r="898" ht="12" customHeight="1"/>
    <row r="899" ht="12" customHeight="1"/>
    <row r="900" ht="12" customHeight="1"/>
    <row r="901" ht="12" customHeight="1"/>
    <row r="902" ht="12" customHeight="1"/>
    <row r="903" ht="12" customHeight="1"/>
    <row r="904" ht="12" customHeight="1"/>
    <row r="905" ht="12" customHeight="1"/>
    <row r="906" ht="12" customHeight="1"/>
    <row r="907" ht="12" customHeight="1"/>
    <row r="908" ht="12" customHeight="1"/>
    <row r="909" ht="12" customHeight="1"/>
    <row r="910" ht="12" customHeight="1"/>
    <row r="911" ht="12" customHeight="1"/>
    <row r="912" ht="12" customHeight="1"/>
    <row r="913" ht="12" customHeight="1"/>
    <row r="914" ht="12" customHeight="1"/>
    <row r="915" ht="12" customHeight="1"/>
    <row r="916" ht="12" customHeight="1"/>
    <row r="917" ht="12" customHeight="1"/>
    <row r="918" ht="12" customHeight="1"/>
    <row r="919" ht="12" customHeight="1"/>
    <row r="920" ht="12" customHeight="1"/>
    <row r="921" ht="12" customHeight="1"/>
    <row r="922" ht="12" customHeight="1"/>
    <row r="923" ht="12" customHeight="1"/>
    <row r="924" ht="12" customHeight="1"/>
    <row r="925" ht="12" customHeight="1"/>
    <row r="926" ht="12" customHeight="1"/>
    <row r="927" ht="12" customHeight="1"/>
    <row r="928" ht="12" customHeight="1"/>
    <row r="929" ht="12" customHeight="1"/>
    <row r="930" ht="12" customHeight="1"/>
    <row r="931" ht="12" customHeight="1"/>
    <row r="932" ht="12" customHeight="1"/>
    <row r="933" ht="12" customHeight="1"/>
    <row r="934" ht="12" customHeight="1"/>
    <row r="935" ht="12" customHeight="1"/>
    <row r="936" ht="12" customHeight="1"/>
    <row r="937" ht="12" customHeight="1"/>
    <row r="938" ht="12" customHeight="1"/>
    <row r="939" ht="12" customHeight="1"/>
    <row r="940" ht="12" customHeight="1"/>
    <row r="941" ht="12" customHeight="1"/>
    <row r="942" ht="12" customHeight="1"/>
    <row r="943" ht="12" customHeight="1"/>
    <row r="944" ht="12" customHeight="1"/>
    <row r="945" ht="12" customHeight="1"/>
    <row r="946" ht="12" customHeight="1"/>
    <row r="947" ht="12" customHeight="1"/>
    <row r="948" ht="12" customHeight="1"/>
    <row r="949" ht="12" customHeight="1"/>
    <row r="950" ht="12" customHeight="1"/>
    <row r="951" ht="12" customHeight="1"/>
    <row r="952" ht="12" customHeight="1"/>
    <row r="953" ht="12" customHeight="1"/>
    <row r="954" ht="12" customHeight="1"/>
    <row r="955" ht="12" customHeight="1"/>
    <row r="956" ht="12" customHeight="1"/>
    <row r="957" ht="12" customHeight="1"/>
    <row r="958" ht="12" customHeight="1"/>
    <row r="959" ht="12" customHeight="1"/>
    <row r="960" ht="12" customHeight="1"/>
    <row r="961" ht="12" customHeight="1"/>
    <row r="962" ht="12" customHeight="1"/>
    <row r="963" ht="12" customHeight="1"/>
    <row r="964" ht="12" customHeight="1"/>
    <row r="965" ht="12" customHeight="1"/>
    <row r="966" ht="12" customHeight="1"/>
    <row r="967" ht="12" customHeight="1"/>
    <row r="968" ht="12" customHeight="1"/>
    <row r="969" ht="12" customHeight="1"/>
    <row r="970" ht="12" customHeight="1"/>
    <row r="971" ht="12" customHeight="1"/>
    <row r="972" ht="12" customHeight="1"/>
    <row r="973" ht="12" customHeight="1"/>
    <row r="974" ht="12" customHeight="1"/>
    <row r="975" ht="12" customHeight="1"/>
    <row r="976" ht="12" customHeight="1"/>
    <row r="977" ht="12" customHeight="1"/>
    <row r="978" ht="12" customHeight="1"/>
    <row r="979" ht="12" customHeight="1"/>
    <row r="980" ht="12" customHeight="1"/>
    <row r="981" ht="12" customHeight="1"/>
    <row r="982" ht="12" customHeight="1"/>
    <row r="983" ht="12" customHeight="1"/>
    <row r="984" ht="12" customHeight="1"/>
    <row r="985" ht="12" customHeight="1"/>
    <row r="986" ht="12" customHeight="1"/>
    <row r="987" ht="12" customHeight="1"/>
    <row r="988" ht="12" customHeight="1"/>
    <row r="989" ht="12" customHeight="1"/>
    <row r="990" ht="12" customHeight="1"/>
    <row r="991" ht="12" customHeight="1"/>
    <row r="992" ht="12" customHeight="1"/>
    <row r="993" ht="12" customHeight="1"/>
    <row r="994" ht="12" customHeight="1"/>
    <row r="995" ht="12" customHeight="1"/>
    <row r="996" ht="12" customHeight="1"/>
    <row r="997" ht="12" customHeight="1"/>
    <row r="998" ht="12" customHeight="1"/>
    <row r="999" ht="12" customHeight="1"/>
    <row r="1000" ht="12" customHeight="1"/>
  </sheetData>
  <pageMargins left="0.7" right="0.7" top="0.75" bottom="0.75" header="0" footer="0"/>
  <pageSetup orientation="portrait"/>
  <headerFooter>
    <oddFooter>&amp;C_x000D_&amp;1#&amp;"Calibri"&amp;10&amp;K000000 Customer Data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Ark10"/>
  <dimension ref="A1:Z1000"/>
  <sheetViews>
    <sheetView showGridLines="0" workbookViewId="0"/>
  </sheetViews>
  <sheetFormatPr defaultColWidth="12.42578125" defaultRowHeight="15" customHeight="1"/>
  <cols>
    <col min="1" max="1" width="10.42578125" customWidth="1"/>
    <col min="2" max="2" width="11.42578125" customWidth="1"/>
    <col min="3" max="3" width="15.42578125" customWidth="1"/>
    <col min="4" max="6" width="10.42578125" customWidth="1"/>
    <col min="7" max="26" width="11.42578125" customWidth="1"/>
  </cols>
  <sheetData>
    <row r="1" spans="1:26" ht="12" customHeight="1">
      <c r="A1" s="1"/>
      <c r="C1" s="3"/>
      <c r="D1" s="3"/>
      <c r="E1" s="3"/>
      <c r="F1" s="3"/>
    </row>
    <row r="2" spans="1:26" ht="12" customHeight="1">
      <c r="A2" s="1"/>
      <c r="C2" s="3"/>
      <c r="D2" s="3"/>
      <c r="E2" s="3"/>
      <c r="F2" s="3"/>
    </row>
    <row r="3" spans="1:26" ht="12" customHeight="1">
      <c r="A3" s="1"/>
      <c r="C3" s="3"/>
      <c r="D3" s="3"/>
      <c r="E3" s="3"/>
      <c r="F3" s="3"/>
    </row>
    <row r="4" spans="1:26" ht="12" customHeight="1">
      <c r="A4" s="1"/>
      <c r="C4" s="3"/>
      <c r="D4" s="3"/>
      <c r="E4" s="3"/>
      <c r="F4" s="3"/>
    </row>
    <row r="5" spans="1:26" ht="12" customHeight="1">
      <c r="A5" s="1"/>
      <c r="C5" s="3"/>
      <c r="D5" s="3"/>
      <c r="E5" s="3"/>
      <c r="F5" s="3"/>
    </row>
    <row r="6" spans="1:26" ht="12" customHeight="1">
      <c r="A6" s="1"/>
      <c r="B6" s="4" t="s">
        <v>119</v>
      </c>
      <c r="C6" s="3"/>
      <c r="D6" s="3"/>
      <c r="E6" s="3"/>
      <c r="F6" s="3"/>
    </row>
    <row r="7" spans="1:26" ht="12" customHeight="1">
      <c r="A7" s="1"/>
      <c r="C7" s="3"/>
      <c r="D7" s="3"/>
      <c r="E7" s="3"/>
      <c r="F7" s="3"/>
    </row>
    <row r="8" spans="1:26" ht="12" customHeight="1">
      <c r="A8" s="1"/>
      <c r="B8" s="3"/>
      <c r="C8" s="3"/>
      <c r="D8" s="3"/>
      <c r="E8" s="3"/>
      <c r="F8" s="3"/>
    </row>
    <row r="9" spans="1:26" ht="12" customHeight="1">
      <c r="A9" s="1"/>
      <c r="B9" s="3"/>
      <c r="C9" s="3"/>
      <c r="D9" s="603" t="s">
        <v>120</v>
      </c>
      <c r="E9" s="604"/>
      <c r="F9" s="604"/>
    </row>
    <row r="10" spans="1:26" ht="12" customHeight="1">
      <c r="A10" s="1"/>
      <c r="B10" s="2"/>
      <c r="C10" s="10" t="s">
        <v>121</v>
      </c>
      <c r="D10" s="11" t="s">
        <v>122</v>
      </c>
      <c r="E10" s="5" t="s">
        <v>123</v>
      </c>
      <c r="F10" s="5" t="s">
        <v>124</v>
      </c>
    </row>
    <row r="11" spans="1:26" ht="12" customHeight="1">
      <c r="A11" s="1"/>
      <c r="B11" s="605" t="s">
        <v>125</v>
      </c>
      <c r="C11" s="5" t="s">
        <v>124</v>
      </c>
      <c r="D11" s="6" t="s">
        <v>123</v>
      </c>
      <c r="E11" s="7" t="s">
        <v>124</v>
      </c>
      <c r="F11" s="7" t="s">
        <v>124</v>
      </c>
      <c r="G11" s="1"/>
      <c r="H11" s="1"/>
      <c r="I11" s="1"/>
      <c r="J11" s="1"/>
      <c r="K11" s="1"/>
      <c r="L11" s="1"/>
      <c r="M11" s="1"/>
      <c r="N11" s="1"/>
      <c r="O11" s="1"/>
      <c r="P11" s="1"/>
      <c r="Q11" s="1"/>
      <c r="R11" s="1"/>
      <c r="S11" s="1"/>
      <c r="T11" s="1"/>
      <c r="U11" s="1"/>
      <c r="V11" s="1"/>
      <c r="W11" s="1"/>
      <c r="X11" s="1"/>
      <c r="Y11" s="1"/>
      <c r="Z11" s="1"/>
    </row>
    <row r="12" spans="1:26" ht="12" customHeight="1">
      <c r="A12" s="1"/>
      <c r="B12" s="604"/>
      <c r="C12" s="5" t="s">
        <v>123</v>
      </c>
      <c r="D12" s="8" t="s">
        <v>122</v>
      </c>
      <c r="E12" s="6" t="s">
        <v>123</v>
      </c>
      <c r="F12" s="7" t="s">
        <v>124</v>
      </c>
      <c r="G12" s="1"/>
      <c r="H12" s="1"/>
      <c r="I12" s="1"/>
      <c r="J12" s="1"/>
      <c r="K12" s="1"/>
      <c r="L12" s="1"/>
      <c r="M12" s="1"/>
      <c r="N12" s="1"/>
      <c r="O12" s="1"/>
      <c r="P12" s="1"/>
      <c r="Q12" s="1"/>
      <c r="R12" s="1"/>
      <c r="S12" s="1"/>
      <c r="T12" s="1"/>
      <c r="U12" s="1"/>
      <c r="V12" s="1"/>
      <c r="W12" s="1"/>
      <c r="X12" s="1"/>
      <c r="Y12" s="1"/>
      <c r="Z12" s="1"/>
    </row>
    <row r="13" spans="1:26" ht="12" customHeight="1">
      <c r="A13" s="1"/>
      <c r="B13" s="604"/>
      <c r="C13" s="5" t="s">
        <v>122</v>
      </c>
      <c r="D13" s="8" t="s">
        <v>122</v>
      </c>
      <c r="E13" s="8" t="s">
        <v>122</v>
      </c>
      <c r="F13" s="6" t="s">
        <v>123</v>
      </c>
    </row>
    <row r="14" spans="1:26" ht="12" customHeight="1">
      <c r="A14" s="1"/>
      <c r="B14" s="3"/>
      <c r="C14" s="3"/>
      <c r="D14" s="3"/>
      <c r="E14" s="3"/>
      <c r="F14" s="3"/>
    </row>
    <row r="15" spans="1:26" ht="12" customHeight="1">
      <c r="A15" s="1"/>
      <c r="B15" s="3"/>
      <c r="C15" s="3"/>
      <c r="D15" s="3"/>
      <c r="E15" s="3"/>
      <c r="F15" s="3"/>
    </row>
    <row r="16" spans="1:26" ht="12" customHeight="1">
      <c r="A16" s="1"/>
      <c r="B16" s="3" t="s">
        <v>126</v>
      </c>
      <c r="C16" s="3" t="s">
        <v>127</v>
      </c>
      <c r="D16" s="3"/>
      <c r="E16" s="3"/>
      <c r="F16" s="3"/>
    </row>
    <row r="17" spans="1:6" ht="12" customHeight="1">
      <c r="A17" s="1"/>
      <c r="B17" s="3">
        <v>1</v>
      </c>
      <c r="C17" s="3" t="s">
        <v>122</v>
      </c>
      <c r="D17" s="3"/>
      <c r="E17" s="3"/>
      <c r="F17" s="3"/>
    </row>
    <row r="18" spans="1:6" ht="12" customHeight="1">
      <c r="A18" s="1"/>
      <c r="B18" s="3">
        <v>2</v>
      </c>
      <c r="C18" s="3" t="s">
        <v>122</v>
      </c>
      <c r="D18" s="3"/>
      <c r="E18" s="3"/>
      <c r="F18" s="3"/>
    </row>
    <row r="19" spans="1:6" ht="12" customHeight="1">
      <c r="A19" s="1"/>
      <c r="B19" s="3">
        <v>3</v>
      </c>
      <c r="C19" s="3" t="s">
        <v>122</v>
      </c>
      <c r="D19" s="3"/>
      <c r="E19" s="3"/>
      <c r="F19" s="3"/>
    </row>
    <row r="20" spans="1:6" ht="12" customHeight="1">
      <c r="A20" s="1"/>
      <c r="B20" s="3">
        <v>4</v>
      </c>
      <c r="C20" s="3" t="s">
        <v>123</v>
      </c>
      <c r="D20" s="3"/>
      <c r="E20" s="3"/>
      <c r="F20" s="3"/>
    </row>
    <row r="21" spans="1:6" ht="12" customHeight="1">
      <c r="A21" s="1"/>
      <c r="B21" s="3">
        <v>5</v>
      </c>
      <c r="C21" s="3" t="s">
        <v>123</v>
      </c>
      <c r="D21" s="3"/>
      <c r="E21" s="3"/>
      <c r="F21" s="3"/>
    </row>
    <row r="22" spans="1:6" ht="12" customHeight="1">
      <c r="A22" s="1"/>
      <c r="B22" s="3">
        <v>6</v>
      </c>
      <c r="C22" s="3" t="s">
        <v>123</v>
      </c>
      <c r="D22" s="3"/>
      <c r="E22" s="3"/>
      <c r="F22" s="3"/>
    </row>
    <row r="23" spans="1:6" ht="12" customHeight="1">
      <c r="A23" s="1"/>
      <c r="B23" s="3">
        <v>7</v>
      </c>
      <c r="C23" s="3" t="s">
        <v>123</v>
      </c>
      <c r="D23" s="3"/>
      <c r="E23" s="3"/>
      <c r="F23" s="3"/>
    </row>
    <row r="24" spans="1:6" ht="12" customHeight="1">
      <c r="A24" s="1"/>
      <c r="B24" s="3">
        <v>8</v>
      </c>
      <c r="C24" s="3" t="s">
        <v>124</v>
      </c>
      <c r="D24" s="3"/>
      <c r="E24" s="3"/>
      <c r="F24" s="3"/>
    </row>
    <row r="25" spans="1:6" ht="12" customHeight="1">
      <c r="A25" s="1"/>
      <c r="B25" s="3">
        <v>9</v>
      </c>
      <c r="C25" s="3" t="s">
        <v>124</v>
      </c>
      <c r="D25" s="3"/>
      <c r="E25" s="3"/>
      <c r="F25" s="3"/>
    </row>
    <row r="26" spans="1:6" ht="12" customHeight="1">
      <c r="A26" s="1"/>
      <c r="B26" s="3">
        <v>10</v>
      </c>
      <c r="C26" s="3" t="s">
        <v>124</v>
      </c>
      <c r="D26" s="3"/>
      <c r="E26" s="3"/>
      <c r="F26" s="3"/>
    </row>
    <row r="27" spans="1:6" ht="12" customHeight="1">
      <c r="A27" s="1"/>
      <c r="B27" s="9"/>
      <c r="C27" s="3"/>
      <c r="D27" s="3"/>
      <c r="E27" s="3"/>
      <c r="F27" s="3"/>
    </row>
    <row r="28" spans="1:6" ht="12" customHeight="1">
      <c r="A28" s="1"/>
      <c r="B28" s="9"/>
      <c r="C28" s="3"/>
      <c r="D28" s="3"/>
      <c r="E28" s="3"/>
      <c r="F28" s="3"/>
    </row>
    <row r="29" spans="1:6" ht="12" customHeight="1">
      <c r="A29" s="1"/>
      <c r="B29" s="9"/>
      <c r="C29" s="3"/>
      <c r="D29" s="3"/>
      <c r="E29" s="3"/>
      <c r="F29" s="3"/>
    </row>
    <row r="30" spans="1:6" ht="12" customHeight="1">
      <c r="A30" s="1"/>
      <c r="C30" s="3"/>
      <c r="D30" s="3"/>
      <c r="E30" s="3"/>
      <c r="F30" s="3"/>
    </row>
    <row r="31" spans="1:6" ht="12" customHeight="1">
      <c r="A31" s="1"/>
      <c r="C31" s="3"/>
      <c r="D31" s="3"/>
      <c r="E31" s="3"/>
      <c r="F31" s="3"/>
    </row>
    <row r="32" spans="1:6" ht="12" customHeight="1">
      <c r="A32" s="1"/>
      <c r="C32" s="3"/>
      <c r="D32" s="3"/>
      <c r="E32" s="3"/>
      <c r="F32" s="3"/>
    </row>
    <row r="33" spans="1:6" ht="12" customHeight="1">
      <c r="A33" s="1"/>
      <c r="C33" s="3"/>
      <c r="D33" s="3"/>
      <c r="E33" s="3"/>
      <c r="F33" s="3"/>
    </row>
    <row r="34" spans="1:6" ht="12" customHeight="1">
      <c r="A34" s="1"/>
      <c r="C34" s="3"/>
      <c r="D34" s="3"/>
      <c r="E34" s="3"/>
      <c r="F34" s="3"/>
    </row>
    <row r="35" spans="1:6" ht="12" customHeight="1">
      <c r="A35" s="1"/>
      <c r="C35" s="3"/>
      <c r="D35" s="3"/>
      <c r="E35" s="3"/>
      <c r="F35" s="3"/>
    </row>
    <row r="36" spans="1:6" ht="12" customHeight="1">
      <c r="A36" s="1"/>
      <c r="C36" s="3"/>
      <c r="D36" s="3"/>
      <c r="E36" s="3"/>
      <c r="F36" s="3"/>
    </row>
    <row r="37" spans="1:6" ht="12" customHeight="1">
      <c r="A37" s="1"/>
      <c r="C37" s="3"/>
      <c r="D37" s="3"/>
      <c r="E37" s="3"/>
      <c r="F37" s="3"/>
    </row>
    <row r="38" spans="1:6" ht="12" customHeight="1">
      <c r="A38" s="1"/>
      <c r="C38" s="3"/>
      <c r="D38" s="3"/>
      <c r="E38" s="3"/>
      <c r="F38" s="3"/>
    </row>
    <row r="39" spans="1:6" ht="12" customHeight="1">
      <c r="A39" s="1"/>
      <c r="C39" s="3"/>
      <c r="D39" s="3"/>
      <c r="E39" s="3"/>
      <c r="F39" s="3"/>
    </row>
    <row r="40" spans="1:6" ht="12" customHeight="1">
      <c r="A40" s="1"/>
      <c r="C40" s="3"/>
      <c r="D40" s="3"/>
      <c r="E40" s="3"/>
      <c r="F40" s="3"/>
    </row>
    <row r="41" spans="1:6" ht="12" customHeight="1">
      <c r="A41" s="1"/>
      <c r="C41" s="3"/>
      <c r="D41" s="3"/>
      <c r="E41" s="3"/>
      <c r="F41" s="3"/>
    </row>
    <row r="42" spans="1:6" ht="12" customHeight="1">
      <c r="A42" s="1"/>
      <c r="C42" s="3"/>
      <c r="D42" s="3"/>
      <c r="E42" s="3"/>
      <c r="F42" s="3"/>
    </row>
    <row r="43" spans="1:6" ht="12" customHeight="1">
      <c r="A43" s="1"/>
      <c r="C43" s="3"/>
      <c r="D43" s="3"/>
      <c r="E43" s="3"/>
      <c r="F43" s="3"/>
    </row>
    <row r="44" spans="1:6" ht="12" customHeight="1">
      <c r="A44" s="1"/>
      <c r="C44" s="3"/>
      <c r="D44" s="3"/>
      <c r="E44" s="3"/>
      <c r="F44" s="3"/>
    </row>
    <row r="45" spans="1:6" ht="12" customHeight="1">
      <c r="A45" s="1"/>
      <c r="C45" s="3"/>
      <c r="D45" s="3"/>
      <c r="E45" s="3"/>
      <c r="F45" s="3"/>
    </row>
    <row r="46" spans="1:6" ht="12" customHeight="1">
      <c r="A46" s="1"/>
      <c r="C46" s="3"/>
      <c r="D46" s="3"/>
      <c r="E46" s="3"/>
      <c r="F46" s="3"/>
    </row>
    <row r="47" spans="1:6" ht="12" customHeight="1">
      <c r="A47" s="1"/>
      <c r="C47" s="3"/>
      <c r="D47" s="3"/>
      <c r="E47" s="3"/>
      <c r="F47" s="3"/>
    </row>
    <row r="48" spans="1:6" ht="12" customHeight="1">
      <c r="A48" s="1"/>
      <c r="C48" s="3"/>
      <c r="D48" s="3"/>
      <c r="E48" s="3"/>
      <c r="F48" s="3"/>
    </row>
    <row r="49" spans="1:6" ht="12" customHeight="1">
      <c r="A49" s="1"/>
      <c r="C49" s="3"/>
      <c r="D49" s="3"/>
      <c r="E49" s="3"/>
      <c r="F49" s="3"/>
    </row>
    <row r="50" spans="1:6" ht="12" customHeight="1">
      <c r="A50" s="1"/>
      <c r="C50" s="3"/>
      <c r="D50" s="3"/>
      <c r="E50" s="3"/>
      <c r="F50" s="3"/>
    </row>
    <row r="51" spans="1:6" ht="12" customHeight="1">
      <c r="A51" s="1"/>
      <c r="C51" s="3"/>
      <c r="D51" s="3"/>
      <c r="E51" s="3"/>
      <c r="F51" s="3"/>
    </row>
    <row r="52" spans="1:6" ht="12" customHeight="1">
      <c r="A52" s="1"/>
      <c r="C52" s="3"/>
      <c r="D52" s="3"/>
      <c r="E52" s="3"/>
      <c r="F52" s="3"/>
    </row>
    <row r="53" spans="1:6" ht="12" customHeight="1">
      <c r="A53" s="1"/>
      <c r="C53" s="3"/>
      <c r="D53" s="3"/>
      <c r="E53" s="3"/>
      <c r="F53" s="3"/>
    </row>
    <row r="54" spans="1:6" ht="12" customHeight="1">
      <c r="A54" s="1"/>
      <c r="C54" s="3"/>
      <c r="D54" s="3"/>
      <c r="E54" s="3"/>
      <c r="F54" s="3"/>
    </row>
    <row r="55" spans="1:6" ht="12" customHeight="1">
      <c r="A55" s="1"/>
      <c r="C55" s="3"/>
      <c r="D55" s="3"/>
      <c r="E55" s="3"/>
      <c r="F55" s="3"/>
    </row>
    <row r="56" spans="1:6" ht="12" customHeight="1">
      <c r="A56" s="1"/>
      <c r="C56" s="3"/>
      <c r="D56" s="3"/>
      <c r="E56" s="3"/>
      <c r="F56" s="3"/>
    </row>
    <row r="57" spans="1:6" ht="12" customHeight="1">
      <c r="A57" s="1"/>
      <c r="C57" s="3"/>
      <c r="D57" s="3"/>
      <c r="E57" s="3"/>
      <c r="F57" s="3"/>
    </row>
    <row r="58" spans="1:6" ht="12" customHeight="1">
      <c r="A58" s="1"/>
      <c r="C58" s="3"/>
      <c r="D58" s="3"/>
      <c r="E58" s="3"/>
      <c r="F58" s="3"/>
    </row>
    <row r="59" spans="1:6" ht="12" customHeight="1">
      <c r="A59" s="1"/>
      <c r="C59" s="3"/>
      <c r="D59" s="3"/>
      <c r="E59" s="3"/>
      <c r="F59" s="3"/>
    </row>
    <row r="60" spans="1:6" ht="12" customHeight="1">
      <c r="A60" s="1"/>
      <c r="C60" s="3"/>
      <c r="D60" s="3"/>
      <c r="E60" s="3"/>
      <c r="F60" s="3"/>
    </row>
    <row r="61" spans="1:6" ht="12" customHeight="1">
      <c r="A61" s="1"/>
      <c r="C61" s="3"/>
      <c r="D61" s="3"/>
      <c r="E61" s="3"/>
      <c r="F61" s="3"/>
    </row>
    <row r="62" spans="1:6" ht="12" customHeight="1">
      <c r="A62" s="1"/>
      <c r="C62" s="3"/>
      <c r="D62" s="3"/>
      <c r="E62" s="3"/>
      <c r="F62" s="3"/>
    </row>
    <row r="63" spans="1:6" ht="12" customHeight="1">
      <c r="A63" s="1"/>
      <c r="C63" s="3"/>
      <c r="D63" s="3"/>
      <c r="E63" s="3"/>
      <c r="F63" s="3"/>
    </row>
    <row r="64" spans="1:6" ht="12" customHeight="1">
      <c r="A64" s="1"/>
      <c r="C64" s="3"/>
      <c r="D64" s="3"/>
      <c r="E64" s="3"/>
      <c r="F64" s="3"/>
    </row>
    <row r="65" spans="1:6" ht="12" customHeight="1">
      <c r="A65" s="1"/>
      <c r="C65" s="3"/>
      <c r="D65" s="3"/>
      <c r="E65" s="3"/>
      <c r="F65" s="3"/>
    </row>
    <row r="66" spans="1:6" ht="12" customHeight="1">
      <c r="A66" s="1"/>
      <c r="C66" s="3"/>
      <c r="D66" s="3"/>
      <c r="E66" s="3"/>
      <c r="F66" s="3"/>
    </row>
    <row r="67" spans="1:6" ht="12" customHeight="1">
      <c r="A67" s="1"/>
      <c r="C67" s="3"/>
      <c r="D67" s="3"/>
      <c r="E67" s="3"/>
      <c r="F67" s="3"/>
    </row>
    <row r="68" spans="1:6" ht="12" customHeight="1">
      <c r="A68" s="1"/>
      <c r="C68" s="3"/>
      <c r="D68" s="3"/>
      <c r="E68" s="3"/>
      <c r="F68" s="3"/>
    </row>
    <row r="69" spans="1:6" ht="12" customHeight="1">
      <c r="A69" s="1"/>
      <c r="C69" s="3"/>
      <c r="D69" s="3"/>
      <c r="E69" s="3"/>
      <c r="F69" s="3"/>
    </row>
    <row r="70" spans="1:6" ht="12" customHeight="1">
      <c r="A70" s="1"/>
      <c r="C70" s="3"/>
      <c r="D70" s="3"/>
      <c r="E70" s="3"/>
      <c r="F70" s="3"/>
    </row>
    <row r="71" spans="1:6" ht="12" customHeight="1">
      <c r="A71" s="1"/>
      <c r="C71" s="3"/>
      <c r="D71" s="3"/>
      <c r="E71" s="3"/>
      <c r="F71" s="3"/>
    </row>
    <row r="72" spans="1:6" ht="12" customHeight="1">
      <c r="A72" s="1"/>
      <c r="C72" s="3"/>
      <c r="D72" s="3"/>
      <c r="E72" s="3"/>
      <c r="F72" s="3"/>
    </row>
    <row r="73" spans="1:6" ht="12" customHeight="1">
      <c r="A73" s="1"/>
      <c r="C73" s="3"/>
      <c r="D73" s="3"/>
      <c r="E73" s="3"/>
      <c r="F73" s="3"/>
    </row>
    <row r="74" spans="1:6" ht="12" customHeight="1">
      <c r="A74" s="1"/>
      <c r="C74" s="3"/>
      <c r="D74" s="3"/>
      <c r="E74" s="3"/>
      <c r="F74" s="3"/>
    </row>
    <row r="75" spans="1:6" ht="12" customHeight="1">
      <c r="A75" s="1"/>
      <c r="C75" s="3"/>
      <c r="D75" s="3"/>
      <c r="E75" s="3"/>
      <c r="F75" s="3"/>
    </row>
    <row r="76" spans="1:6" ht="12" customHeight="1">
      <c r="A76" s="1"/>
      <c r="C76" s="3"/>
      <c r="D76" s="3"/>
      <c r="E76" s="3"/>
      <c r="F76" s="3"/>
    </row>
    <row r="77" spans="1:6" ht="12" customHeight="1">
      <c r="A77" s="1"/>
      <c r="C77" s="3"/>
      <c r="D77" s="3"/>
      <c r="E77" s="3"/>
      <c r="F77" s="3"/>
    </row>
    <row r="78" spans="1:6" ht="12" customHeight="1">
      <c r="A78" s="1"/>
      <c r="C78" s="3"/>
      <c r="D78" s="3"/>
      <c r="E78" s="3"/>
      <c r="F78" s="3"/>
    </row>
    <row r="79" spans="1:6" ht="12" customHeight="1">
      <c r="A79" s="1"/>
      <c r="C79" s="3"/>
      <c r="D79" s="3"/>
      <c r="E79" s="3"/>
      <c r="F79" s="3"/>
    </row>
    <row r="80" spans="1:6" ht="12" customHeight="1">
      <c r="A80" s="1"/>
      <c r="C80" s="3"/>
      <c r="D80" s="3"/>
      <c r="E80" s="3"/>
      <c r="F80" s="3"/>
    </row>
    <row r="81" spans="1:6" ht="12" customHeight="1">
      <c r="A81" s="1"/>
      <c r="C81" s="3"/>
      <c r="D81" s="3"/>
      <c r="E81" s="3"/>
      <c r="F81" s="3"/>
    </row>
    <row r="82" spans="1:6" ht="12" customHeight="1">
      <c r="A82" s="1"/>
      <c r="C82" s="3"/>
      <c r="D82" s="3"/>
      <c r="E82" s="3"/>
      <c r="F82" s="3"/>
    </row>
    <row r="83" spans="1:6" ht="12" customHeight="1">
      <c r="A83" s="1"/>
      <c r="C83" s="3"/>
      <c r="D83" s="3"/>
      <c r="E83" s="3"/>
      <c r="F83" s="3"/>
    </row>
    <row r="84" spans="1:6" ht="12" customHeight="1">
      <c r="A84" s="1"/>
      <c r="C84" s="3"/>
      <c r="D84" s="3"/>
      <c r="E84" s="3"/>
      <c r="F84" s="3"/>
    </row>
    <row r="85" spans="1:6" ht="12" customHeight="1">
      <c r="A85" s="1"/>
      <c r="C85" s="3"/>
      <c r="D85" s="3"/>
      <c r="E85" s="3"/>
      <c r="F85" s="3"/>
    </row>
    <row r="86" spans="1:6" ht="12" customHeight="1">
      <c r="A86" s="1"/>
      <c r="C86" s="3"/>
      <c r="D86" s="3"/>
      <c r="E86" s="3"/>
      <c r="F86" s="3"/>
    </row>
    <row r="87" spans="1:6" ht="12" customHeight="1">
      <c r="A87" s="1"/>
      <c r="C87" s="3"/>
      <c r="D87" s="3"/>
      <c r="E87" s="3"/>
      <c r="F87" s="3"/>
    </row>
    <row r="88" spans="1:6" ht="12" customHeight="1">
      <c r="A88" s="1"/>
      <c r="C88" s="3"/>
      <c r="D88" s="3"/>
      <c r="E88" s="3"/>
      <c r="F88" s="3"/>
    </row>
    <row r="89" spans="1:6" ht="12" customHeight="1">
      <c r="A89" s="1"/>
      <c r="C89" s="3"/>
      <c r="D89" s="3"/>
      <c r="E89" s="3"/>
      <c r="F89" s="3"/>
    </row>
    <row r="90" spans="1:6" ht="12" customHeight="1">
      <c r="A90" s="1"/>
      <c r="C90" s="3"/>
      <c r="D90" s="3"/>
      <c r="E90" s="3"/>
      <c r="F90" s="3"/>
    </row>
    <row r="91" spans="1:6" ht="12" customHeight="1">
      <c r="A91" s="1"/>
      <c r="C91" s="3"/>
      <c r="D91" s="3"/>
      <c r="E91" s="3"/>
      <c r="F91" s="3"/>
    </row>
    <row r="92" spans="1:6" ht="12" customHeight="1">
      <c r="A92" s="1"/>
      <c r="C92" s="3"/>
      <c r="D92" s="3"/>
      <c r="E92" s="3"/>
      <c r="F92" s="3"/>
    </row>
    <row r="93" spans="1:6" ht="12" customHeight="1">
      <c r="A93" s="1"/>
      <c r="C93" s="3"/>
      <c r="D93" s="3"/>
      <c r="E93" s="3"/>
      <c r="F93" s="3"/>
    </row>
    <row r="94" spans="1:6" ht="12" customHeight="1">
      <c r="A94" s="1"/>
      <c r="C94" s="3"/>
      <c r="D94" s="3"/>
      <c r="E94" s="3"/>
      <c r="F94" s="3"/>
    </row>
    <row r="95" spans="1:6" ht="12" customHeight="1">
      <c r="A95" s="1"/>
      <c r="C95" s="3"/>
      <c r="D95" s="3"/>
      <c r="E95" s="3"/>
      <c r="F95" s="3"/>
    </row>
    <row r="96" spans="1:6" ht="12" customHeight="1">
      <c r="A96" s="1"/>
      <c r="C96" s="3"/>
      <c r="D96" s="3"/>
      <c r="E96" s="3"/>
      <c r="F96" s="3"/>
    </row>
    <row r="97" spans="1:6" ht="12" customHeight="1">
      <c r="A97" s="1"/>
      <c r="C97" s="3"/>
      <c r="D97" s="3"/>
      <c r="E97" s="3"/>
      <c r="F97" s="3"/>
    </row>
    <row r="98" spans="1:6" ht="12" customHeight="1">
      <c r="A98" s="1"/>
      <c r="C98" s="3"/>
      <c r="D98" s="3"/>
      <c r="E98" s="3"/>
      <c r="F98" s="3"/>
    </row>
    <row r="99" spans="1:6" ht="12" customHeight="1">
      <c r="A99" s="1"/>
      <c r="C99" s="3"/>
      <c r="D99" s="3"/>
      <c r="E99" s="3"/>
      <c r="F99" s="3"/>
    </row>
    <row r="100" spans="1:6" ht="12" customHeight="1">
      <c r="A100" s="1"/>
      <c r="C100" s="3"/>
      <c r="D100" s="3"/>
      <c r="E100" s="3"/>
      <c r="F100" s="3"/>
    </row>
    <row r="101" spans="1:6" ht="12" customHeight="1">
      <c r="A101" s="1"/>
      <c r="C101" s="3"/>
      <c r="D101" s="3"/>
      <c r="E101" s="3"/>
      <c r="F101" s="3"/>
    </row>
    <row r="102" spans="1:6" ht="12" customHeight="1">
      <c r="A102" s="1"/>
      <c r="C102" s="3"/>
      <c r="D102" s="3"/>
      <c r="E102" s="3"/>
      <c r="F102" s="3"/>
    </row>
    <row r="103" spans="1:6" ht="12" customHeight="1">
      <c r="A103" s="1"/>
      <c r="C103" s="3"/>
      <c r="D103" s="3"/>
      <c r="E103" s="3"/>
      <c r="F103" s="3"/>
    </row>
    <row r="104" spans="1:6" ht="12" customHeight="1">
      <c r="A104" s="1"/>
      <c r="C104" s="3"/>
      <c r="D104" s="3"/>
      <c r="E104" s="3"/>
      <c r="F104" s="3"/>
    </row>
    <row r="105" spans="1:6" ht="12" customHeight="1">
      <c r="A105" s="1"/>
      <c r="C105" s="3"/>
      <c r="D105" s="3"/>
      <c r="E105" s="3"/>
      <c r="F105" s="3"/>
    </row>
    <row r="106" spans="1:6" ht="12" customHeight="1">
      <c r="A106" s="1"/>
      <c r="C106" s="3"/>
      <c r="D106" s="3"/>
      <c r="E106" s="3"/>
      <c r="F106" s="3"/>
    </row>
    <row r="107" spans="1:6" ht="12" customHeight="1">
      <c r="A107" s="1"/>
      <c r="C107" s="3"/>
      <c r="D107" s="3"/>
      <c r="E107" s="3"/>
      <c r="F107" s="3"/>
    </row>
    <row r="108" spans="1:6" ht="12" customHeight="1">
      <c r="A108" s="1"/>
      <c r="C108" s="3"/>
      <c r="D108" s="3"/>
      <c r="E108" s="3"/>
      <c r="F108" s="3"/>
    </row>
    <row r="109" spans="1:6" ht="12" customHeight="1">
      <c r="A109" s="1"/>
      <c r="C109" s="3"/>
      <c r="D109" s="3"/>
      <c r="E109" s="3"/>
      <c r="F109" s="3"/>
    </row>
    <row r="110" spans="1:6" ht="12" customHeight="1">
      <c r="A110" s="1"/>
      <c r="C110" s="3"/>
      <c r="D110" s="3"/>
      <c r="E110" s="3"/>
      <c r="F110" s="3"/>
    </row>
    <row r="111" spans="1:6" ht="12" customHeight="1">
      <c r="A111" s="1"/>
      <c r="C111" s="3"/>
      <c r="D111" s="3"/>
      <c r="E111" s="3"/>
      <c r="F111" s="3"/>
    </row>
    <row r="112" spans="1:6" ht="12" customHeight="1">
      <c r="A112" s="1"/>
      <c r="C112" s="3"/>
      <c r="D112" s="3"/>
      <c r="E112" s="3"/>
      <c r="F112" s="3"/>
    </row>
    <row r="113" spans="1:6" ht="12" customHeight="1">
      <c r="A113" s="1"/>
      <c r="C113" s="3"/>
      <c r="D113" s="3"/>
      <c r="E113" s="3"/>
      <c r="F113" s="3"/>
    </row>
    <row r="114" spans="1:6" ht="12" customHeight="1">
      <c r="A114" s="1"/>
      <c r="C114" s="3"/>
      <c r="D114" s="3"/>
      <c r="E114" s="3"/>
      <c r="F114" s="3"/>
    </row>
    <row r="115" spans="1:6" ht="12" customHeight="1">
      <c r="A115" s="1"/>
      <c r="C115" s="3"/>
      <c r="D115" s="3"/>
      <c r="E115" s="3"/>
      <c r="F115" s="3"/>
    </row>
    <row r="116" spans="1:6" ht="12" customHeight="1">
      <c r="A116" s="1"/>
      <c r="C116" s="3"/>
      <c r="D116" s="3"/>
      <c r="E116" s="3"/>
      <c r="F116" s="3"/>
    </row>
    <row r="117" spans="1:6" ht="12" customHeight="1">
      <c r="A117" s="1"/>
      <c r="C117" s="3"/>
      <c r="D117" s="3"/>
      <c r="E117" s="3"/>
      <c r="F117" s="3"/>
    </row>
    <row r="118" spans="1:6" ht="12" customHeight="1">
      <c r="A118" s="1"/>
      <c r="C118" s="3"/>
      <c r="D118" s="3"/>
      <c r="E118" s="3"/>
      <c r="F118" s="3"/>
    </row>
    <row r="119" spans="1:6" ht="12" customHeight="1">
      <c r="A119" s="1"/>
      <c r="C119" s="3"/>
      <c r="D119" s="3"/>
      <c r="E119" s="3"/>
      <c r="F119" s="3"/>
    </row>
    <row r="120" spans="1:6" ht="12" customHeight="1">
      <c r="A120" s="1"/>
      <c r="C120" s="3"/>
      <c r="D120" s="3"/>
      <c r="E120" s="3"/>
      <c r="F120" s="3"/>
    </row>
    <row r="121" spans="1:6" ht="12" customHeight="1">
      <c r="A121" s="1"/>
      <c r="C121" s="3"/>
      <c r="D121" s="3"/>
      <c r="E121" s="3"/>
      <c r="F121" s="3"/>
    </row>
    <row r="122" spans="1:6" ht="12" customHeight="1">
      <c r="A122" s="1"/>
      <c r="C122" s="3"/>
      <c r="D122" s="3"/>
      <c r="E122" s="3"/>
      <c r="F122" s="3"/>
    </row>
    <row r="123" spans="1:6" ht="12" customHeight="1">
      <c r="A123" s="1"/>
      <c r="C123" s="3"/>
      <c r="D123" s="3"/>
      <c r="E123" s="3"/>
      <c r="F123" s="3"/>
    </row>
    <row r="124" spans="1:6" ht="12" customHeight="1">
      <c r="A124" s="1"/>
      <c r="C124" s="3"/>
      <c r="D124" s="3"/>
      <c r="E124" s="3"/>
      <c r="F124" s="3"/>
    </row>
    <row r="125" spans="1:6" ht="12" customHeight="1">
      <c r="A125" s="1"/>
      <c r="C125" s="3"/>
      <c r="D125" s="3"/>
      <c r="E125" s="3"/>
      <c r="F125" s="3"/>
    </row>
    <row r="126" spans="1:6" ht="12" customHeight="1">
      <c r="A126" s="1"/>
      <c r="C126" s="3"/>
      <c r="D126" s="3"/>
      <c r="E126" s="3"/>
      <c r="F126" s="3"/>
    </row>
    <row r="127" spans="1:6" ht="12" customHeight="1">
      <c r="A127" s="1"/>
      <c r="C127" s="3"/>
      <c r="D127" s="3"/>
      <c r="E127" s="3"/>
      <c r="F127" s="3"/>
    </row>
    <row r="128" spans="1:6" ht="12" customHeight="1">
      <c r="A128" s="1"/>
      <c r="C128" s="3"/>
      <c r="D128" s="3"/>
      <c r="E128" s="3"/>
      <c r="F128" s="3"/>
    </row>
    <row r="129" spans="1:6" ht="12" customHeight="1">
      <c r="A129" s="1"/>
      <c r="C129" s="3"/>
      <c r="D129" s="3"/>
      <c r="E129" s="3"/>
      <c r="F129" s="3"/>
    </row>
    <row r="130" spans="1:6" ht="12" customHeight="1">
      <c r="A130" s="1"/>
      <c r="C130" s="3"/>
      <c r="D130" s="3"/>
      <c r="E130" s="3"/>
      <c r="F130" s="3"/>
    </row>
    <row r="131" spans="1:6" ht="12" customHeight="1">
      <c r="A131" s="1"/>
      <c r="C131" s="3"/>
      <c r="D131" s="3"/>
      <c r="E131" s="3"/>
      <c r="F131" s="3"/>
    </row>
    <row r="132" spans="1:6" ht="12" customHeight="1">
      <c r="A132" s="1"/>
      <c r="C132" s="3"/>
      <c r="D132" s="3"/>
      <c r="E132" s="3"/>
      <c r="F132" s="3"/>
    </row>
    <row r="133" spans="1:6" ht="12" customHeight="1">
      <c r="A133" s="1"/>
      <c r="C133" s="3"/>
      <c r="D133" s="3"/>
      <c r="E133" s="3"/>
      <c r="F133" s="3"/>
    </row>
    <row r="134" spans="1:6" ht="12" customHeight="1">
      <c r="A134" s="1"/>
      <c r="C134" s="3"/>
      <c r="D134" s="3"/>
      <c r="E134" s="3"/>
      <c r="F134" s="3"/>
    </row>
    <row r="135" spans="1:6" ht="12" customHeight="1">
      <c r="A135" s="1"/>
      <c r="C135" s="3"/>
      <c r="D135" s="3"/>
      <c r="E135" s="3"/>
      <c r="F135" s="3"/>
    </row>
    <row r="136" spans="1:6" ht="12" customHeight="1">
      <c r="A136" s="1"/>
      <c r="C136" s="3"/>
      <c r="D136" s="3"/>
      <c r="E136" s="3"/>
      <c r="F136" s="3"/>
    </row>
    <row r="137" spans="1:6" ht="12" customHeight="1">
      <c r="A137" s="1"/>
      <c r="C137" s="3"/>
      <c r="D137" s="3"/>
      <c r="E137" s="3"/>
      <c r="F137" s="3"/>
    </row>
    <row r="138" spans="1:6" ht="12" customHeight="1">
      <c r="A138" s="1"/>
      <c r="C138" s="3"/>
      <c r="D138" s="3"/>
      <c r="E138" s="3"/>
      <c r="F138" s="3"/>
    </row>
    <row r="139" spans="1:6" ht="12" customHeight="1">
      <c r="A139" s="1"/>
      <c r="C139" s="3"/>
      <c r="D139" s="3"/>
      <c r="E139" s="3"/>
      <c r="F139" s="3"/>
    </row>
    <row r="140" spans="1:6" ht="12" customHeight="1">
      <c r="A140" s="1"/>
      <c r="C140" s="3"/>
      <c r="D140" s="3"/>
      <c r="E140" s="3"/>
      <c r="F140" s="3"/>
    </row>
    <row r="141" spans="1:6" ht="12" customHeight="1">
      <c r="A141" s="1"/>
      <c r="C141" s="3"/>
      <c r="D141" s="3"/>
      <c r="E141" s="3"/>
      <c r="F141" s="3"/>
    </row>
    <row r="142" spans="1:6" ht="12" customHeight="1">
      <c r="A142" s="1"/>
      <c r="C142" s="3"/>
      <c r="D142" s="3"/>
      <c r="E142" s="3"/>
      <c r="F142" s="3"/>
    </row>
    <row r="143" spans="1:6" ht="12" customHeight="1">
      <c r="A143" s="1"/>
      <c r="C143" s="3"/>
      <c r="D143" s="3"/>
      <c r="E143" s="3"/>
      <c r="F143" s="3"/>
    </row>
    <row r="144" spans="1:6" ht="12" customHeight="1">
      <c r="A144" s="1"/>
      <c r="C144" s="3"/>
      <c r="D144" s="3"/>
      <c r="E144" s="3"/>
      <c r="F144" s="3"/>
    </row>
    <row r="145" spans="1:6" ht="12" customHeight="1">
      <c r="A145" s="1"/>
      <c r="C145" s="3"/>
      <c r="D145" s="3"/>
      <c r="E145" s="3"/>
      <c r="F145" s="3"/>
    </row>
    <row r="146" spans="1:6" ht="12" customHeight="1">
      <c r="A146" s="1"/>
      <c r="C146" s="3"/>
      <c r="D146" s="3"/>
      <c r="E146" s="3"/>
      <c r="F146" s="3"/>
    </row>
    <row r="147" spans="1:6" ht="12" customHeight="1">
      <c r="A147" s="1"/>
      <c r="C147" s="3"/>
      <c r="D147" s="3"/>
      <c r="E147" s="3"/>
      <c r="F147" s="3"/>
    </row>
    <row r="148" spans="1:6" ht="12" customHeight="1">
      <c r="A148" s="1"/>
      <c r="C148" s="3"/>
      <c r="D148" s="3"/>
      <c r="E148" s="3"/>
      <c r="F148" s="3"/>
    </row>
    <row r="149" spans="1:6" ht="12" customHeight="1">
      <c r="A149" s="1"/>
      <c r="C149" s="3"/>
      <c r="D149" s="3"/>
      <c r="E149" s="3"/>
      <c r="F149" s="3"/>
    </row>
    <row r="150" spans="1:6" ht="12" customHeight="1">
      <c r="A150" s="1"/>
      <c r="C150" s="3"/>
      <c r="D150" s="3"/>
      <c r="E150" s="3"/>
      <c r="F150" s="3"/>
    </row>
    <row r="151" spans="1:6" ht="12" customHeight="1">
      <c r="A151" s="1"/>
      <c r="C151" s="3"/>
      <c r="D151" s="3"/>
      <c r="E151" s="3"/>
      <c r="F151" s="3"/>
    </row>
    <row r="152" spans="1:6" ht="12" customHeight="1">
      <c r="A152" s="1"/>
      <c r="C152" s="3"/>
      <c r="D152" s="3"/>
      <c r="E152" s="3"/>
      <c r="F152" s="3"/>
    </row>
    <row r="153" spans="1:6" ht="12" customHeight="1">
      <c r="A153" s="1"/>
      <c r="C153" s="3"/>
      <c r="D153" s="3"/>
      <c r="E153" s="3"/>
      <c r="F153" s="3"/>
    </row>
    <row r="154" spans="1:6" ht="12" customHeight="1">
      <c r="A154" s="1"/>
      <c r="C154" s="3"/>
      <c r="D154" s="3"/>
      <c r="E154" s="3"/>
      <c r="F154" s="3"/>
    </row>
    <row r="155" spans="1:6" ht="12" customHeight="1">
      <c r="A155" s="1"/>
      <c r="C155" s="3"/>
      <c r="D155" s="3"/>
      <c r="E155" s="3"/>
      <c r="F155" s="3"/>
    </row>
    <row r="156" spans="1:6" ht="12" customHeight="1">
      <c r="A156" s="1"/>
      <c r="C156" s="3"/>
      <c r="D156" s="3"/>
      <c r="E156" s="3"/>
      <c r="F156" s="3"/>
    </row>
    <row r="157" spans="1:6" ht="12" customHeight="1">
      <c r="A157" s="1"/>
      <c r="C157" s="3"/>
      <c r="D157" s="3"/>
      <c r="E157" s="3"/>
      <c r="F157" s="3"/>
    </row>
    <row r="158" spans="1:6" ht="12" customHeight="1">
      <c r="A158" s="1"/>
      <c r="C158" s="3"/>
      <c r="D158" s="3"/>
      <c r="E158" s="3"/>
      <c r="F158" s="3"/>
    </row>
    <row r="159" spans="1:6" ht="12" customHeight="1">
      <c r="A159" s="1"/>
      <c r="C159" s="3"/>
      <c r="D159" s="3"/>
      <c r="E159" s="3"/>
      <c r="F159" s="3"/>
    </row>
    <row r="160" spans="1:6" ht="12" customHeight="1">
      <c r="A160" s="1"/>
      <c r="C160" s="3"/>
      <c r="D160" s="3"/>
      <c r="E160" s="3"/>
      <c r="F160" s="3"/>
    </row>
    <row r="161" spans="1:6" ht="12" customHeight="1">
      <c r="A161" s="1"/>
      <c r="C161" s="3"/>
      <c r="D161" s="3"/>
      <c r="E161" s="3"/>
      <c r="F161" s="3"/>
    </row>
    <row r="162" spans="1:6" ht="12" customHeight="1">
      <c r="A162" s="1"/>
      <c r="C162" s="3"/>
      <c r="D162" s="3"/>
      <c r="E162" s="3"/>
      <c r="F162" s="3"/>
    </row>
    <row r="163" spans="1:6" ht="12" customHeight="1">
      <c r="A163" s="1"/>
      <c r="C163" s="3"/>
      <c r="D163" s="3"/>
      <c r="E163" s="3"/>
      <c r="F163" s="3"/>
    </row>
    <row r="164" spans="1:6" ht="12" customHeight="1">
      <c r="A164" s="1"/>
      <c r="C164" s="3"/>
      <c r="D164" s="3"/>
      <c r="E164" s="3"/>
      <c r="F164" s="3"/>
    </row>
    <row r="165" spans="1:6" ht="12" customHeight="1">
      <c r="A165" s="1"/>
      <c r="C165" s="3"/>
      <c r="D165" s="3"/>
      <c r="E165" s="3"/>
      <c r="F165" s="3"/>
    </row>
    <row r="166" spans="1:6" ht="12" customHeight="1">
      <c r="A166" s="1"/>
      <c r="C166" s="3"/>
      <c r="D166" s="3"/>
      <c r="E166" s="3"/>
      <c r="F166" s="3"/>
    </row>
    <row r="167" spans="1:6" ht="12" customHeight="1">
      <c r="A167" s="1"/>
      <c r="C167" s="3"/>
      <c r="D167" s="3"/>
      <c r="E167" s="3"/>
      <c r="F167" s="3"/>
    </row>
    <row r="168" spans="1:6" ht="12" customHeight="1">
      <c r="A168" s="1"/>
      <c r="C168" s="3"/>
      <c r="D168" s="3"/>
      <c r="E168" s="3"/>
      <c r="F168" s="3"/>
    </row>
    <row r="169" spans="1:6" ht="12" customHeight="1">
      <c r="A169" s="1"/>
      <c r="C169" s="3"/>
      <c r="D169" s="3"/>
      <c r="E169" s="3"/>
      <c r="F169" s="3"/>
    </row>
    <row r="170" spans="1:6" ht="12" customHeight="1">
      <c r="A170" s="1"/>
      <c r="C170" s="3"/>
      <c r="D170" s="3"/>
      <c r="E170" s="3"/>
      <c r="F170" s="3"/>
    </row>
    <row r="171" spans="1:6" ht="12" customHeight="1">
      <c r="A171" s="1"/>
      <c r="C171" s="3"/>
      <c r="D171" s="3"/>
      <c r="E171" s="3"/>
      <c r="F171" s="3"/>
    </row>
    <row r="172" spans="1:6" ht="12" customHeight="1">
      <c r="A172" s="1"/>
      <c r="C172" s="3"/>
      <c r="D172" s="3"/>
      <c r="E172" s="3"/>
      <c r="F172" s="3"/>
    </row>
    <row r="173" spans="1:6" ht="12" customHeight="1">
      <c r="A173" s="1"/>
      <c r="C173" s="3"/>
      <c r="D173" s="3"/>
      <c r="E173" s="3"/>
      <c r="F173" s="3"/>
    </row>
    <row r="174" spans="1:6" ht="12" customHeight="1">
      <c r="A174" s="1"/>
      <c r="C174" s="3"/>
      <c r="D174" s="3"/>
      <c r="E174" s="3"/>
      <c r="F174" s="3"/>
    </row>
    <row r="175" spans="1:6" ht="12" customHeight="1">
      <c r="A175" s="1"/>
      <c r="C175" s="3"/>
      <c r="D175" s="3"/>
      <c r="E175" s="3"/>
      <c r="F175" s="3"/>
    </row>
    <row r="176" spans="1:6" ht="12" customHeight="1">
      <c r="A176" s="1"/>
      <c r="C176" s="3"/>
      <c r="D176" s="3"/>
      <c r="E176" s="3"/>
      <c r="F176" s="3"/>
    </row>
    <row r="177" spans="1:6" ht="12" customHeight="1">
      <c r="A177" s="1"/>
      <c r="C177" s="3"/>
      <c r="D177" s="3"/>
      <c r="E177" s="3"/>
      <c r="F177" s="3"/>
    </row>
    <row r="178" spans="1:6" ht="12" customHeight="1">
      <c r="A178" s="1"/>
      <c r="C178" s="3"/>
      <c r="D178" s="3"/>
      <c r="E178" s="3"/>
      <c r="F178" s="3"/>
    </row>
    <row r="179" spans="1:6" ht="12" customHeight="1">
      <c r="A179" s="1"/>
      <c r="C179" s="3"/>
      <c r="D179" s="3"/>
      <c r="E179" s="3"/>
      <c r="F179" s="3"/>
    </row>
    <row r="180" spans="1:6" ht="12" customHeight="1">
      <c r="A180" s="1"/>
      <c r="C180" s="3"/>
      <c r="D180" s="3"/>
      <c r="E180" s="3"/>
      <c r="F180" s="3"/>
    </row>
    <row r="181" spans="1:6" ht="12" customHeight="1">
      <c r="A181" s="1"/>
      <c r="C181" s="3"/>
      <c r="D181" s="3"/>
      <c r="E181" s="3"/>
      <c r="F181" s="3"/>
    </row>
    <row r="182" spans="1:6" ht="12" customHeight="1">
      <c r="A182" s="1"/>
      <c r="C182" s="3"/>
      <c r="D182" s="3"/>
      <c r="E182" s="3"/>
      <c r="F182" s="3"/>
    </row>
    <row r="183" spans="1:6" ht="12" customHeight="1">
      <c r="A183" s="1"/>
      <c r="C183" s="3"/>
      <c r="D183" s="3"/>
      <c r="E183" s="3"/>
      <c r="F183" s="3"/>
    </row>
    <row r="184" spans="1:6" ht="12" customHeight="1">
      <c r="A184" s="1"/>
      <c r="C184" s="3"/>
      <c r="D184" s="3"/>
      <c r="E184" s="3"/>
      <c r="F184" s="3"/>
    </row>
    <row r="185" spans="1:6" ht="12" customHeight="1">
      <c r="A185" s="1"/>
      <c r="C185" s="3"/>
      <c r="D185" s="3"/>
      <c r="E185" s="3"/>
      <c r="F185" s="3"/>
    </row>
    <row r="186" spans="1:6" ht="12" customHeight="1">
      <c r="A186" s="1"/>
      <c r="C186" s="3"/>
      <c r="D186" s="3"/>
      <c r="E186" s="3"/>
      <c r="F186" s="3"/>
    </row>
    <row r="187" spans="1:6" ht="12" customHeight="1">
      <c r="A187" s="1"/>
      <c r="C187" s="3"/>
      <c r="D187" s="3"/>
      <c r="E187" s="3"/>
      <c r="F187" s="3"/>
    </row>
    <row r="188" spans="1:6" ht="12" customHeight="1">
      <c r="A188" s="1"/>
      <c r="C188" s="3"/>
      <c r="D188" s="3"/>
      <c r="E188" s="3"/>
      <c r="F188" s="3"/>
    </row>
    <row r="189" spans="1:6" ht="12" customHeight="1">
      <c r="A189" s="1"/>
      <c r="C189" s="3"/>
      <c r="D189" s="3"/>
      <c r="E189" s="3"/>
      <c r="F189" s="3"/>
    </row>
    <row r="190" spans="1:6" ht="12" customHeight="1">
      <c r="A190" s="1"/>
      <c r="C190" s="3"/>
      <c r="D190" s="3"/>
      <c r="E190" s="3"/>
      <c r="F190" s="3"/>
    </row>
    <row r="191" spans="1:6" ht="12" customHeight="1">
      <c r="A191" s="1"/>
      <c r="C191" s="3"/>
      <c r="D191" s="3"/>
      <c r="E191" s="3"/>
      <c r="F191" s="3"/>
    </row>
    <row r="192" spans="1:6" ht="12" customHeight="1">
      <c r="A192" s="1"/>
      <c r="C192" s="3"/>
      <c r="D192" s="3"/>
      <c r="E192" s="3"/>
      <c r="F192" s="3"/>
    </row>
    <row r="193" spans="1:6" ht="12" customHeight="1">
      <c r="A193" s="1"/>
      <c r="C193" s="3"/>
      <c r="D193" s="3"/>
      <c r="E193" s="3"/>
      <c r="F193" s="3"/>
    </row>
    <row r="194" spans="1:6" ht="12" customHeight="1">
      <c r="A194" s="1"/>
      <c r="C194" s="3"/>
      <c r="D194" s="3"/>
      <c r="E194" s="3"/>
      <c r="F194" s="3"/>
    </row>
    <row r="195" spans="1:6" ht="12" customHeight="1">
      <c r="A195" s="1"/>
      <c r="C195" s="3"/>
      <c r="D195" s="3"/>
      <c r="E195" s="3"/>
      <c r="F195" s="3"/>
    </row>
    <row r="196" spans="1:6" ht="12" customHeight="1">
      <c r="A196" s="1"/>
      <c r="C196" s="3"/>
      <c r="D196" s="3"/>
      <c r="E196" s="3"/>
      <c r="F196" s="3"/>
    </row>
    <row r="197" spans="1:6" ht="12" customHeight="1">
      <c r="A197" s="1"/>
      <c r="C197" s="3"/>
      <c r="D197" s="3"/>
      <c r="E197" s="3"/>
      <c r="F197" s="3"/>
    </row>
    <row r="198" spans="1:6" ht="12" customHeight="1">
      <c r="A198" s="1"/>
      <c r="C198" s="3"/>
      <c r="D198" s="3"/>
      <c r="E198" s="3"/>
      <c r="F198" s="3"/>
    </row>
    <row r="199" spans="1:6" ht="12" customHeight="1">
      <c r="A199" s="1"/>
      <c r="C199" s="3"/>
      <c r="D199" s="3"/>
      <c r="E199" s="3"/>
      <c r="F199" s="3"/>
    </row>
    <row r="200" spans="1:6" ht="12" customHeight="1">
      <c r="A200" s="1"/>
      <c r="C200" s="3"/>
      <c r="D200" s="3"/>
      <c r="E200" s="3"/>
      <c r="F200" s="3"/>
    </row>
    <row r="201" spans="1:6" ht="12" customHeight="1">
      <c r="A201" s="1"/>
      <c r="C201" s="3"/>
      <c r="D201" s="3"/>
      <c r="E201" s="3"/>
      <c r="F201" s="3"/>
    </row>
    <row r="202" spans="1:6" ht="12" customHeight="1">
      <c r="A202" s="1"/>
      <c r="C202" s="3"/>
      <c r="D202" s="3"/>
      <c r="E202" s="3"/>
      <c r="F202" s="3"/>
    </row>
    <row r="203" spans="1:6" ht="12" customHeight="1">
      <c r="A203" s="1"/>
      <c r="C203" s="3"/>
      <c r="D203" s="3"/>
      <c r="E203" s="3"/>
      <c r="F203" s="3"/>
    </row>
    <row r="204" spans="1:6" ht="12" customHeight="1">
      <c r="A204" s="1"/>
      <c r="C204" s="3"/>
      <c r="D204" s="3"/>
      <c r="E204" s="3"/>
      <c r="F204" s="3"/>
    </row>
    <row r="205" spans="1:6" ht="12" customHeight="1">
      <c r="A205" s="1"/>
      <c r="C205" s="3"/>
      <c r="D205" s="3"/>
      <c r="E205" s="3"/>
      <c r="F205" s="3"/>
    </row>
    <row r="206" spans="1:6" ht="12" customHeight="1">
      <c r="A206" s="1"/>
      <c r="C206" s="3"/>
      <c r="D206" s="3"/>
      <c r="E206" s="3"/>
      <c r="F206" s="3"/>
    </row>
    <row r="207" spans="1:6" ht="12" customHeight="1">
      <c r="A207" s="1"/>
      <c r="C207" s="3"/>
      <c r="D207" s="3"/>
      <c r="E207" s="3"/>
      <c r="F207" s="3"/>
    </row>
    <row r="208" spans="1:6" ht="12" customHeight="1">
      <c r="A208" s="1"/>
      <c r="C208" s="3"/>
      <c r="D208" s="3"/>
      <c r="E208" s="3"/>
      <c r="F208" s="3"/>
    </row>
    <row r="209" spans="1:6" ht="12" customHeight="1">
      <c r="A209" s="1"/>
      <c r="C209" s="3"/>
      <c r="D209" s="3"/>
      <c r="E209" s="3"/>
      <c r="F209" s="3"/>
    </row>
    <row r="210" spans="1:6" ht="12" customHeight="1">
      <c r="A210" s="1"/>
      <c r="C210" s="3"/>
      <c r="D210" s="3"/>
      <c r="E210" s="3"/>
      <c r="F210" s="3"/>
    </row>
    <row r="211" spans="1:6" ht="12" customHeight="1">
      <c r="A211" s="1"/>
      <c r="C211" s="3"/>
      <c r="D211" s="3"/>
      <c r="E211" s="3"/>
      <c r="F211" s="3"/>
    </row>
    <row r="212" spans="1:6" ht="12" customHeight="1">
      <c r="A212" s="1"/>
      <c r="C212" s="3"/>
      <c r="D212" s="3"/>
      <c r="E212" s="3"/>
      <c r="F212" s="3"/>
    </row>
    <row r="213" spans="1:6" ht="12" customHeight="1">
      <c r="A213" s="1"/>
      <c r="C213" s="3"/>
      <c r="D213" s="3"/>
      <c r="E213" s="3"/>
      <c r="F213" s="3"/>
    </row>
    <row r="214" spans="1:6" ht="12" customHeight="1">
      <c r="A214" s="1"/>
      <c r="C214" s="3"/>
      <c r="D214" s="3"/>
      <c r="E214" s="3"/>
      <c r="F214" s="3"/>
    </row>
    <row r="215" spans="1:6" ht="12" customHeight="1">
      <c r="A215" s="1"/>
      <c r="C215" s="3"/>
      <c r="D215" s="3"/>
      <c r="E215" s="3"/>
      <c r="F215" s="3"/>
    </row>
    <row r="216" spans="1:6" ht="12" customHeight="1">
      <c r="A216" s="1"/>
      <c r="C216" s="3"/>
      <c r="D216" s="3"/>
      <c r="E216" s="3"/>
      <c r="F216" s="3"/>
    </row>
    <row r="217" spans="1:6" ht="12" customHeight="1">
      <c r="A217" s="1"/>
      <c r="C217" s="3"/>
      <c r="D217" s="3"/>
      <c r="E217" s="3"/>
      <c r="F217" s="3"/>
    </row>
    <row r="218" spans="1:6" ht="12" customHeight="1">
      <c r="A218" s="1"/>
      <c r="C218" s="3"/>
      <c r="D218" s="3"/>
      <c r="E218" s="3"/>
      <c r="F218" s="3"/>
    </row>
    <row r="219" spans="1:6" ht="12" customHeight="1">
      <c r="A219" s="1"/>
      <c r="C219" s="3"/>
      <c r="D219" s="3"/>
      <c r="E219" s="3"/>
      <c r="F219" s="3"/>
    </row>
    <row r="220" spans="1:6" ht="12" customHeight="1">
      <c r="A220" s="1"/>
      <c r="C220" s="3"/>
      <c r="D220" s="3"/>
      <c r="E220" s="3"/>
      <c r="F220" s="3"/>
    </row>
    <row r="221" spans="1:6" ht="12" customHeight="1">
      <c r="A221" s="1"/>
      <c r="C221" s="3"/>
      <c r="D221" s="3"/>
      <c r="E221" s="3"/>
      <c r="F221" s="3"/>
    </row>
    <row r="222" spans="1:6" ht="12" customHeight="1">
      <c r="A222" s="1"/>
      <c r="C222" s="3"/>
      <c r="D222" s="3"/>
      <c r="E222" s="3"/>
      <c r="F222" s="3"/>
    </row>
    <row r="223" spans="1:6" ht="12" customHeight="1">
      <c r="A223" s="1"/>
      <c r="C223" s="3"/>
      <c r="D223" s="3"/>
      <c r="E223" s="3"/>
      <c r="F223" s="3"/>
    </row>
    <row r="224" spans="1:6" ht="12" customHeight="1">
      <c r="A224" s="1"/>
      <c r="C224" s="3"/>
      <c r="D224" s="3"/>
      <c r="E224" s="3"/>
      <c r="F224" s="3"/>
    </row>
    <row r="225" spans="1:6" ht="12" customHeight="1">
      <c r="A225" s="1"/>
      <c r="C225" s="3"/>
      <c r="D225" s="3"/>
      <c r="E225" s="3"/>
      <c r="F225" s="3"/>
    </row>
    <row r="226" spans="1:6" ht="12" customHeight="1">
      <c r="A226" s="1"/>
      <c r="C226" s="3"/>
      <c r="D226" s="3"/>
      <c r="E226" s="3"/>
      <c r="F226" s="3"/>
    </row>
    <row r="227" spans="1:6" ht="12" customHeight="1">
      <c r="A227" s="1"/>
      <c r="C227" s="3"/>
      <c r="D227" s="3"/>
      <c r="E227" s="3"/>
      <c r="F227" s="3"/>
    </row>
    <row r="228" spans="1:6" ht="12" customHeight="1">
      <c r="A228" s="1"/>
      <c r="C228" s="3"/>
      <c r="D228" s="3"/>
      <c r="E228" s="3"/>
      <c r="F228" s="3"/>
    </row>
    <row r="229" spans="1:6" ht="12" customHeight="1">
      <c r="A229" s="1"/>
      <c r="C229" s="3"/>
      <c r="D229" s="3"/>
      <c r="E229" s="3"/>
      <c r="F229" s="3"/>
    </row>
    <row r="230" spans="1:6" ht="12" customHeight="1">
      <c r="A230" s="1"/>
      <c r="C230" s="3"/>
      <c r="D230" s="3"/>
      <c r="E230" s="3"/>
      <c r="F230" s="3"/>
    </row>
    <row r="231" spans="1:6" ht="12" customHeight="1">
      <c r="A231" s="1"/>
      <c r="C231" s="3"/>
      <c r="D231" s="3"/>
      <c r="E231" s="3"/>
      <c r="F231" s="3"/>
    </row>
    <row r="232" spans="1:6" ht="12" customHeight="1">
      <c r="A232" s="1"/>
      <c r="C232" s="3"/>
      <c r="D232" s="3"/>
      <c r="E232" s="3"/>
      <c r="F232" s="3"/>
    </row>
    <row r="233" spans="1:6" ht="12" customHeight="1">
      <c r="A233" s="1"/>
      <c r="C233" s="3"/>
      <c r="D233" s="3"/>
      <c r="E233" s="3"/>
      <c r="F233" s="3"/>
    </row>
    <row r="234" spans="1:6" ht="12" customHeight="1">
      <c r="A234" s="1"/>
      <c r="C234" s="3"/>
      <c r="D234" s="3"/>
      <c r="E234" s="3"/>
      <c r="F234" s="3"/>
    </row>
    <row r="235" spans="1:6" ht="12" customHeight="1">
      <c r="A235" s="1"/>
      <c r="C235" s="3"/>
      <c r="D235" s="3"/>
      <c r="E235" s="3"/>
      <c r="F235" s="3"/>
    </row>
    <row r="236" spans="1:6" ht="12" customHeight="1">
      <c r="A236" s="1"/>
      <c r="C236" s="3"/>
      <c r="D236" s="3"/>
      <c r="E236" s="3"/>
      <c r="F236" s="3"/>
    </row>
    <row r="237" spans="1:6" ht="12" customHeight="1">
      <c r="A237" s="1"/>
      <c r="C237" s="3"/>
      <c r="D237" s="3"/>
      <c r="E237" s="3"/>
      <c r="F237" s="3"/>
    </row>
    <row r="238" spans="1:6" ht="12" customHeight="1">
      <c r="A238" s="1"/>
      <c r="C238" s="3"/>
      <c r="D238" s="3"/>
      <c r="E238" s="3"/>
      <c r="F238" s="3"/>
    </row>
    <row r="239" spans="1:6" ht="12" customHeight="1">
      <c r="A239" s="1"/>
      <c r="C239" s="3"/>
      <c r="D239" s="3"/>
      <c r="E239" s="3"/>
      <c r="F239" s="3"/>
    </row>
    <row r="240" spans="1:6" ht="12" customHeight="1">
      <c r="A240" s="1"/>
      <c r="C240" s="3"/>
      <c r="D240" s="3"/>
      <c r="E240" s="3"/>
      <c r="F240" s="3"/>
    </row>
    <row r="241" spans="1:6" ht="12" customHeight="1">
      <c r="A241" s="1"/>
      <c r="C241" s="3"/>
      <c r="D241" s="3"/>
      <c r="E241" s="3"/>
      <c r="F241" s="3"/>
    </row>
    <row r="242" spans="1:6" ht="12" customHeight="1">
      <c r="A242" s="1"/>
      <c r="C242" s="3"/>
      <c r="D242" s="3"/>
      <c r="E242" s="3"/>
      <c r="F242" s="3"/>
    </row>
    <row r="243" spans="1:6" ht="12" customHeight="1">
      <c r="A243" s="1"/>
      <c r="C243" s="3"/>
      <c r="D243" s="3"/>
      <c r="E243" s="3"/>
      <c r="F243" s="3"/>
    </row>
    <row r="244" spans="1:6" ht="12" customHeight="1">
      <c r="A244" s="1"/>
      <c r="C244" s="3"/>
      <c r="D244" s="3"/>
      <c r="E244" s="3"/>
      <c r="F244" s="3"/>
    </row>
    <row r="245" spans="1:6" ht="12" customHeight="1">
      <c r="A245" s="1"/>
      <c r="C245" s="3"/>
      <c r="D245" s="3"/>
      <c r="E245" s="3"/>
      <c r="F245" s="3"/>
    </row>
    <row r="246" spans="1:6" ht="12" customHeight="1">
      <c r="A246" s="1"/>
      <c r="C246" s="3"/>
      <c r="D246" s="3"/>
      <c r="E246" s="3"/>
      <c r="F246" s="3"/>
    </row>
    <row r="247" spans="1:6" ht="12" customHeight="1">
      <c r="A247" s="1"/>
      <c r="C247" s="3"/>
      <c r="D247" s="3"/>
      <c r="E247" s="3"/>
      <c r="F247" s="3"/>
    </row>
    <row r="248" spans="1:6" ht="12" customHeight="1">
      <c r="A248" s="1"/>
      <c r="C248" s="3"/>
      <c r="D248" s="3"/>
      <c r="E248" s="3"/>
      <c r="F248" s="3"/>
    </row>
    <row r="249" spans="1:6" ht="12" customHeight="1">
      <c r="A249" s="1"/>
      <c r="C249" s="3"/>
      <c r="D249" s="3"/>
      <c r="E249" s="3"/>
      <c r="F249" s="3"/>
    </row>
    <row r="250" spans="1:6" ht="12" customHeight="1">
      <c r="A250" s="1"/>
      <c r="C250" s="3"/>
      <c r="D250" s="3"/>
      <c r="E250" s="3"/>
      <c r="F250" s="3"/>
    </row>
    <row r="251" spans="1:6" ht="12" customHeight="1">
      <c r="A251" s="1"/>
      <c r="C251" s="3"/>
      <c r="D251" s="3"/>
      <c r="E251" s="3"/>
      <c r="F251" s="3"/>
    </row>
    <row r="252" spans="1:6" ht="12" customHeight="1">
      <c r="A252" s="1"/>
      <c r="C252" s="3"/>
      <c r="D252" s="3"/>
      <c r="E252" s="3"/>
      <c r="F252" s="3"/>
    </row>
    <row r="253" spans="1:6" ht="12" customHeight="1">
      <c r="A253" s="1"/>
      <c r="C253" s="3"/>
      <c r="D253" s="3"/>
      <c r="E253" s="3"/>
      <c r="F253" s="3"/>
    </row>
    <row r="254" spans="1:6" ht="12" customHeight="1">
      <c r="A254" s="1"/>
      <c r="C254" s="3"/>
      <c r="D254" s="3"/>
      <c r="E254" s="3"/>
      <c r="F254" s="3"/>
    </row>
    <row r="255" spans="1:6" ht="12" customHeight="1">
      <c r="A255" s="1"/>
      <c r="C255" s="3"/>
      <c r="D255" s="3"/>
      <c r="E255" s="3"/>
      <c r="F255" s="3"/>
    </row>
    <row r="256" spans="1:6" ht="12" customHeight="1">
      <c r="A256" s="1"/>
      <c r="C256" s="3"/>
      <c r="D256" s="3"/>
      <c r="E256" s="3"/>
      <c r="F256" s="3"/>
    </row>
    <row r="257" spans="1:6" ht="12" customHeight="1">
      <c r="A257" s="1"/>
      <c r="C257" s="3"/>
      <c r="D257" s="3"/>
      <c r="E257" s="3"/>
      <c r="F257" s="3"/>
    </row>
    <row r="258" spans="1:6" ht="12" customHeight="1">
      <c r="A258" s="1"/>
      <c r="C258" s="3"/>
      <c r="D258" s="3"/>
      <c r="E258" s="3"/>
      <c r="F258" s="3"/>
    </row>
    <row r="259" spans="1:6" ht="12" customHeight="1">
      <c r="A259" s="1"/>
      <c r="C259" s="3"/>
      <c r="D259" s="3"/>
      <c r="E259" s="3"/>
      <c r="F259" s="3"/>
    </row>
    <row r="260" spans="1:6" ht="12" customHeight="1">
      <c r="A260" s="1"/>
      <c r="C260" s="3"/>
      <c r="D260" s="3"/>
      <c r="E260" s="3"/>
      <c r="F260" s="3"/>
    </row>
    <row r="261" spans="1:6" ht="12" customHeight="1">
      <c r="A261" s="1"/>
      <c r="C261" s="3"/>
      <c r="D261" s="3"/>
      <c r="E261" s="3"/>
      <c r="F261" s="3"/>
    </row>
    <row r="262" spans="1:6" ht="12" customHeight="1">
      <c r="A262" s="1"/>
      <c r="C262" s="3"/>
      <c r="D262" s="3"/>
      <c r="E262" s="3"/>
      <c r="F262" s="3"/>
    </row>
    <row r="263" spans="1:6" ht="12" customHeight="1">
      <c r="A263" s="1"/>
      <c r="C263" s="3"/>
      <c r="D263" s="3"/>
      <c r="E263" s="3"/>
      <c r="F263" s="3"/>
    </row>
    <row r="264" spans="1:6" ht="12" customHeight="1">
      <c r="A264" s="1"/>
      <c r="C264" s="3"/>
      <c r="D264" s="3"/>
      <c r="E264" s="3"/>
      <c r="F264" s="3"/>
    </row>
    <row r="265" spans="1:6" ht="12" customHeight="1">
      <c r="A265" s="1"/>
      <c r="C265" s="3"/>
      <c r="D265" s="3"/>
      <c r="E265" s="3"/>
      <c r="F265" s="3"/>
    </row>
    <row r="266" spans="1:6" ht="12" customHeight="1">
      <c r="A266" s="1"/>
      <c r="C266" s="3"/>
      <c r="D266" s="3"/>
      <c r="E266" s="3"/>
      <c r="F266" s="3"/>
    </row>
    <row r="267" spans="1:6" ht="12" customHeight="1">
      <c r="A267" s="1"/>
      <c r="C267" s="3"/>
      <c r="D267" s="3"/>
      <c r="E267" s="3"/>
      <c r="F267" s="3"/>
    </row>
    <row r="268" spans="1:6" ht="12" customHeight="1">
      <c r="A268" s="1"/>
      <c r="C268" s="3"/>
      <c r="D268" s="3"/>
      <c r="E268" s="3"/>
      <c r="F268" s="3"/>
    </row>
    <row r="269" spans="1:6" ht="12" customHeight="1">
      <c r="A269" s="1"/>
      <c r="C269" s="3"/>
      <c r="D269" s="3"/>
      <c r="E269" s="3"/>
      <c r="F269" s="3"/>
    </row>
    <row r="270" spans="1:6" ht="12" customHeight="1">
      <c r="A270" s="1"/>
      <c r="C270" s="3"/>
      <c r="D270" s="3"/>
      <c r="E270" s="3"/>
      <c r="F270" s="3"/>
    </row>
    <row r="271" spans="1:6" ht="12" customHeight="1">
      <c r="A271" s="1"/>
      <c r="C271" s="3"/>
      <c r="D271" s="3"/>
      <c r="E271" s="3"/>
      <c r="F271" s="3"/>
    </row>
    <row r="272" spans="1:6" ht="12" customHeight="1">
      <c r="A272" s="1"/>
      <c r="C272" s="3"/>
      <c r="D272" s="3"/>
      <c r="E272" s="3"/>
      <c r="F272" s="3"/>
    </row>
    <row r="273" spans="1:6" ht="12" customHeight="1">
      <c r="A273" s="1"/>
      <c r="C273" s="3"/>
      <c r="D273" s="3"/>
      <c r="E273" s="3"/>
      <c r="F273" s="3"/>
    </row>
    <row r="274" spans="1:6" ht="12" customHeight="1">
      <c r="A274" s="1"/>
      <c r="C274" s="3"/>
      <c r="D274" s="3"/>
      <c r="E274" s="3"/>
      <c r="F274" s="3"/>
    </row>
    <row r="275" spans="1:6" ht="12" customHeight="1">
      <c r="A275" s="1"/>
      <c r="C275" s="3"/>
      <c r="D275" s="3"/>
      <c r="E275" s="3"/>
      <c r="F275" s="3"/>
    </row>
    <row r="276" spans="1:6" ht="12" customHeight="1">
      <c r="A276" s="1"/>
      <c r="C276" s="3"/>
      <c r="D276" s="3"/>
      <c r="E276" s="3"/>
      <c r="F276" s="3"/>
    </row>
    <row r="277" spans="1:6" ht="12" customHeight="1">
      <c r="A277" s="1"/>
      <c r="C277" s="3"/>
      <c r="D277" s="3"/>
      <c r="E277" s="3"/>
      <c r="F277" s="3"/>
    </row>
    <row r="278" spans="1:6" ht="12" customHeight="1">
      <c r="A278" s="1"/>
      <c r="C278" s="3"/>
      <c r="D278" s="3"/>
      <c r="E278" s="3"/>
      <c r="F278" s="3"/>
    </row>
    <row r="279" spans="1:6" ht="12" customHeight="1">
      <c r="A279" s="1"/>
      <c r="C279" s="3"/>
      <c r="D279" s="3"/>
      <c r="E279" s="3"/>
      <c r="F279" s="3"/>
    </row>
    <row r="280" spans="1:6" ht="12" customHeight="1">
      <c r="A280" s="1"/>
      <c r="C280" s="3"/>
      <c r="D280" s="3"/>
      <c r="E280" s="3"/>
      <c r="F280" s="3"/>
    </row>
    <row r="281" spans="1:6" ht="12" customHeight="1">
      <c r="A281" s="1"/>
      <c r="C281" s="3"/>
      <c r="D281" s="3"/>
      <c r="E281" s="3"/>
      <c r="F281" s="3"/>
    </row>
    <row r="282" spans="1:6" ht="12" customHeight="1">
      <c r="A282" s="1"/>
      <c r="C282" s="3"/>
      <c r="D282" s="3"/>
      <c r="E282" s="3"/>
      <c r="F282" s="3"/>
    </row>
    <row r="283" spans="1:6" ht="12" customHeight="1">
      <c r="A283" s="1"/>
      <c r="C283" s="3"/>
      <c r="D283" s="3"/>
      <c r="E283" s="3"/>
      <c r="F283" s="3"/>
    </row>
    <row r="284" spans="1:6" ht="12" customHeight="1">
      <c r="A284" s="1"/>
      <c r="C284" s="3"/>
      <c r="D284" s="3"/>
      <c r="E284" s="3"/>
      <c r="F284" s="3"/>
    </row>
    <row r="285" spans="1:6" ht="12" customHeight="1">
      <c r="A285" s="1"/>
      <c r="C285" s="3"/>
      <c r="D285" s="3"/>
      <c r="E285" s="3"/>
      <c r="F285" s="3"/>
    </row>
    <row r="286" spans="1:6" ht="12" customHeight="1">
      <c r="A286" s="1"/>
      <c r="C286" s="3"/>
      <c r="D286" s="3"/>
      <c r="E286" s="3"/>
      <c r="F286" s="3"/>
    </row>
    <row r="287" spans="1:6" ht="12" customHeight="1">
      <c r="A287" s="1"/>
      <c r="C287" s="3"/>
      <c r="D287" s="3"/>
      <c r="E287" s="3"/>
      <c r="F287" s="3"/>
    </row>
    <row r="288" spans="1:6" ht="12" customHeight="1">
      <c r="A288" s="1"/>
      <c r="C288" s="3"/>
      <c r="D288" s="3"/>
      <c r="E288" s="3"/>
      <c r="F288" s="3"/>
    </row>
    <row r="289" spans="1:6" ht="12" customHeight="1">
      <c r="A289" s="1"/>
      <c r="C289" s="3"/>
      <c r="D289" s="3"/>
      <c r="E289" s="3"/>
      <c r="F289" s="3"/>
    </row>
    <row r="290" spans="1:6" ht="12" customHeight="1">
      <c r="A290" s="1"/>
      <c r="C290" s="3"/>
      <c r="D290" s="3"/>
      <c r="E290" s="3"/>
      <c r="F290" s="3"/>
    </row>
    <row r="291" spans="1:6" ht="12" customHeight="1">
      <c r="A291" s="1"/>
      <c r="C291" s="3"/>
      <c r="D291" s="3"/>
      <c r="E291" s="3"/>
      <c r="F291" s="3"/>
    </row>
    <row r="292" spans="1:6" ht="12" customHeight="1">
      <c r="A292" s="1"/>
      <c r="C292" s="3"/>
      <c r="D292" s="3"/>
      <c r="E292" s="3"/>
      <c r="F292" s="3"/>
    </row>
    <row r="293" spans="1:6" ht="12" customHeight="1">
      <c r="A293" s="1"/>
      <c r="C293" s="3"/>
      <c r="D293" s="3"/>
      <c r="E293" s="3"/>
      <c r="F293" s="3"/>
    </row>
    <row r="294" spans="1:6" ht="12" customHeight="1">
      <c r="A294" s="1"/>
      <c r="C294" s="3"/>
      <c r="D294" s="3"/>
      <c r="E294" s="3"/>
      <c r="F294" s="3"/>
    </row>
    <row r="295" spans="1:6" ht="12" customHeight="1">
      <c r="A295" s="1"/>
      <c r="C295" s="3"/>
      <c r="D295" s="3"/>
      <c r="E295" s="3"/>
      <c r="F295" s="3"/>
    </row>
    <row r="296" spans="1:6" ht="12" customHeight="1">
      <c r="A296" s="1"/>
      <c r="C296" s="3"/>
      <c r="D296" s="3"/>
      <c r="E296" s="3"/>
      <c r="F296" s="3"/>
    </row>
    <row r="297" spans="1:6" ht="12" customHeight="1">
      <c r="A297" s="1"/>
      <c r="C297" s="3"/>
      <c r="D297" s="3"/>
      <c r="E297" s="3"/>
      <c r="F297" s="3"/>
    </row>
    <row r="298" spans="1:6" ht="12" customHeight="1">
      <c r="A298" s="1"/>
      <c r="C298" s="3"/>
      <c r="D298" s="3"/>
      <c r="E298" s="3"/>
      <c r="F298" s="3"/>
    </row>
    <row r="299" spans="1:6" ht="12" customHeight="1">
      <c r="A299" s="1"/>
      <c r="C299" s="3"/>
      <c r="D299" s="3"/>
      <c r="E299" s="3"/>
      <c r="F299" s="3"/>
    </row>
    <row r="300" spans="1:6" ht="12" customHeight="1">
      <c r="A300" s="1"/>
      <c r="C300" s="3"/>
      <c r="D300" s="3"/>
      <c r="E300" s="3"/>
      <c r="F300" s="3"/>
    </row>
    <row r="301" spans="1:6" ht="12" customHeight="1">
      <c r="A301" s="1"/>
      <c r="C301" s="3"/>
      <c r="D301" s="3"/>
      <c r="E301" s="3"/>
      <c r="F301" s="3"/>
    </row>
    <row r="302" spans="1:6" ht="12" customHeight="1">
      <c r="A302" s="1"/>
      <c r="C302" s="3"/>
      <c r="D302" s="3"/>
      <c r="E302" s="3"/>
      <c r="F302" s="3"/>
    </row>
    <row r="303" spans="1:6" ht="12" customHeight="1">
      <c r="A303" s="1"/>
      <c r="C303" s="3"/>
      <c r="D303" s="3"/>
      <c r="E303" s="3"/>
      <c r="F303" s="3"/>
    </row>
    <row r="304" spans="1:6" ht="12" customHeight="1">
      <c r="A304" s="1"/>
      <c r="C304" s="3"/>
      <c r="D304" s="3"/>
      <c r="E304" s="3"/>
      <c r="F304" s="3"/>
    </row>
    <row r="305" spans="1:6" ht="12" customHeight="1">
      <c r="A305" s="1"/>
      <c r="C305" s="3"/>
      <c r="D305" s="3"/>
      <c r="E305" s="3"/>
      <c r="F305" s="3"/>
    </row>
    <row r="306" spans="1:6" ht="12" customHeight="1">
      <c r="A306" s="1"/>
      <c r="C306" s="3"/>
      <c r="D306" s="3"/>
      <c r="E306" s="3"/>
      <c r="F306" s="3"/>
    </row>
    <row r="307" spans="1:6" ht="12" customHeight="1">
      <c r="A307" s="1"/>
      <c r="C307" s="3"/>
      <c r="D307" s="3"/>
      <c r="E307" s="3"/>
      <c r="F307" s="3"/>
    </row>
    <row r="308" spans="1:6" ht="12" customHeight="1">
      <c r="A308" s="1"/>
      <c r="C308" s="3"/>
      <c r="D308" s="3"/>
      <c r="E308" s="3"/>
      <c r="F308" s="3"/>
    </row>
    <row r="309" spans="1:6" ht="12" customHeight="1">
      <c r="A309" s="1"/>
      <c r="C309" s="3"/>
      <c r="D309" s="3"/>
      <c r="E309" s="3"/>
      <c r="F309" s="3"/>
    </row>
    <row r="310" spans="1:6" ht="12" customHeight="1">
      <c r="A310" s="1"/>
      <c r="C310" s="3"/>
      <c r="D310" s="3"/>
      <c r="E310" s="3"/>
      <c r="F310" s="3"/>
    </row>
    <row r="311" spans="1:6" ht="12" customHeight="1">
      <c r="A311" s="1"/>
      <c r="C311" s="3"/>
      <c r="D311" s="3"/>
      <c r="E311" s="3"/>
      <c r="F311" s="3"/>
    </row>
    <row r="312" spans="1:6" ht="12" customHeight="1">
      <c r="A312" s="1"/>
      <c r="C312" s="3"/>
      <c r="D312" s="3"/>
      <c r="E312" s="3"/>
      <c r="F312" s="3"/>
    </row>
    <row r="313" spans="1:6" ht="12" customHeight="1">
      <c r="A313" s="1"/>
      <c r="C313" s="3"/>
      <c r="D313" s="3"/>
      <c r="E313" s="3"/>
      <c r="F313" s="3"/>
    </row>
    <row r="314" spans="1:6" ht="12" customHeight="1">
      <c r="A314" s="1"/>
      <c r="C314" s="3"/>
      <c r="D314" s="3"/>
      <c r="E314" s="3"/>
      <c r="F314" s="3"/>
    </row>
    <row r="315" spans="1:6" ht="12" customHeight="1">
      <c r="A315" s="1"/>
      <c r="C315" s="3"/>
      <c r="D315" s="3"/>
      <c r="E315" s="3"/>
      <c r="F315" s="3"/>
    </row>
    <row r="316" spans="1:6" ht="12" customHeight="1">
      <c r="A316" s="1"/>
      <c r="C316" s="3"/>
      <c r="D316" s="3"/>
      <c r="E316" s="3"/>
      <c r="F316" s="3"/>
    </row>
    <row r="317" spans="1:6" ht="12" customHeight="1">
      <c r="A317" s="1"/>
      <c r="C317" s="3"/>
      <c r="D317" s="3"/>
      <c r="E317" s="3"/>
      <c r="F317" s="3"/>
    </row>
    <row r="318" spans="1:6" ht="12" customHeight="1">
      <c r="A318" s="1"/>
      <c r="C318" s="3"/>
      <c r="D318" s="3"/>
      <c r="E318" s="3"/>
      <c r="F318" s="3"/>
    </row>
    <row r="319" spans="1:6" ht="12" customHeight="1">
      <c r="A319" s="1"/>
      <c r="C319" s="3"/>
      <c r="D319" s="3"/>
      <c r="E319" s="3"/>
      <c r="F319" s="3"/>
    </row>
    <row r="320" spans="1:6" ht="12" customHeight="1">
      <c r="A320" s="1"/>
      <c r="C320" s="3"/>
      <c r="D320" s="3"/>
      <c r="E320" s="3"/>
      <c r="F320" s="3"/>
    </row>
    <row r="321" spans="1:6" ht="12" customHeight="1">
      <c r="A321" s="1"/>
      <c r="C321" s="3"/>
      <c r="D321" s="3"/>
      <c r="E321" s="3"/>
      <c r="F321" s="3"/>
    </row>
    <row r="322" spans="1:6" ht="12" customHeight="1">
      <c r="A322" s="1"/>
      <c r="C322" s="3"/>
      <c r="D322" s="3"/>
      <c r="E322" s="3"/>
      <c r="F322" s="3"/>
    </row>
    <row r="323" spans="1:6" ht="12" customHeight="1">
      <c r="A323" s="1"/>
      <c r="C323" s="3"/>
      <c r="D323" s="3"/>
      <c r="E323" s="3"/>
      <c r="F323" s="3"/>
    </row>
    <row r="324" spans="1:6" ht="12" customHeight="1">
      <c r="A324" s="1"/>
      <c r="C324" s="3"/>
      <c r="D324" s="3"/>
      <c r="E324" s="3"/>
      <c r="F324" s="3"/>
    </row>
    <row r="325" spans="1:6" ht="12" customHeight="1">
      <c r="A325" s="1"/>
      <c r="C325" s="3"/>
      <c r="D325" s="3"/>
      <c r="E325" s="3"/>
      <c r="F325" s="3"/>
    </row>
    <row r="326" spans="1:6" ht="12" customHeight="1">
      <c r="A326" s="1"/>
      <c r="C326" s="3"/>
      <c r="D326" s="3"/>
      <c r="E326" s="3"/>
      <c r="F326" s="3"/>
    </row>
    <row r="327" spans="1:6" ht="12" customHeight="1">
      <c r="A327" s="1"/>
      <c r="C327" s="3"/>
      <c r="D327" s="3"/>
      <c r="E327" s="3"/>
      <c r="F327" s="3"/>
    </row>
    <row r="328" spans="1:6" ht="12" customHeight="1">
      <c r="A328" s="1"/>
      <c r="C328" s="3"/>
      <c r="D328" s="3"/>
      <c r="E328" s="3"/>
      <c r="F328" s="3"/>
    </row>
    <row r="329" spans="1:6" ht="12" customHeight="1">
      <c r="A329" s="1"/>
      <c r="C329" s="3"/>
      <c r="D329" s="3"/>
      <c r="E329" s="3"/>
      <c r="F329" s="3"/>
    </row>
    <row r="330" spans="1:6" ht="12" customHeight="1">
      <c r="A330" s="1"/>
      <c r="C330" s="3"/>
      <c r="D330" s="3"/>
      <c r="E330" s="3"/>
      <c r="F330" s="3"/>
    </row>
    <row r="331" spans="1:6" ht="12" customHeight="1">
      <c r="A331" s="1"/>
      <c r="C331" s="3"/>
      <c r="D331" s="3"/>
      <c r="E331" s="3"/>
      <c r="F331" s="3"/>
    </row>
    <row r="332" spans="1:6" ht="12" customHeight="1">
      <c r="A332" s="1"/>
      <c r="C332" s="3"/>
      <c r="D332" s="3"/>
      <c r="E332" s="3"/>
      <c r="F332" s="3"/>
    </row>
    <row r="333" spans="1:6" ht="12" customHeight="1">
      <c r="A333" s="1"/>
      <c r="C333" s="3"/>
      <c r="D333" s="3"/>
      <c r="E333" s="3"/>
      <c r="F333" s="3"/>
    </row>
    <row r="334" spans="1:6" ht="12" customHeight="1">
      <c r="A334" s="1"/>
      <c r="C334" s="3"/>
      <c r="D334" s="3"/>
      <c r="E334" s="3"/>
      <c r="F334" s="3"/>
    </row>
    <row r="335" spans="1:6" ht="12" customHeight="1">
      <c r="A335" s="1"/>
      <c r="C335" s="3"/>
      <c r="D335" s="3"/>
      <c r="E335" s="3"/>
      <c r="F335" s="3"/>
    </row>
    <row r="336" spans="1:6" ht="12" customHeight="1">
      <c r="A336" s="1"/>
      <c r="C336" s="3"/>
      <c r="D336" s="3"/>
      <c r="E336" s="3"/>
      <c r="F336" s="3"/>
    </row>
    <row r="337" spans="1:6" ht="12" customHeight="1">
      <c r="A337" s="1"/>
      <c r="C337" s="3"/>
      <c r="D337" s="3"/>
      <c r="E337" s="3"/>
      <c r="F337" s="3"/>
    </row>
    <row r="338" spans="1:6" ht="12" customHeight="1">
      <c r="A338" s="1"/>
      <c r="C338" s="3"/>
      <c r="D338" s="3"/>
      <c r="E338" s="3"/>
      <c r="F338" s="3"/>
    </row>
    <row r="339" spans="1:6" ht="12" customHeight="1">
      <c r="A339" s="1"/>
      <c r="C339" s="3"/>
      <c r="D339" s="3"/>
      <c r="E339" s="3"/>
      <c r="F339" s="3"/>
    </row>
    <row r="340" spans="1:6" ht="12" customHeight="1">
      <c r="A340" s="1"/>
      <c r="C340" s="3"/>
      <c r="D340" s="3"/>
      <c r="E340" s="3"/>
      <c r="F340" s="3"/>
    </row>
    <row r="341" spans="1:6" ht="12" customHeight="1">
      <c r="A341" s="1"/>
      <c r="C341" s="3"/>
      <c r="D341" s="3"/>
      <c r="E341" s="3"/>
      <c r="F341" s="3"/>
    </row>
    <row r="342" spans="1:6" ht="12" customHeight="1">
      <c r="A342" s="1"/>
      <c r="C342" s="3"/>
      <c r="D342" s="3"/>
      <c r="E342" s="3"/>
      <c r="F342" s="3"/>
    </row>
    <row r="343" spans="1:6" ht="12" customHeight="1">
      <c r="A343" s="1"/>
      <c r="C343" s="3"/>
      <c r="D343" s="3"/>
      <c r="E343" s="3"/>
      <c r="F343" s="3"/>
    </row>
    <row r="344" spans="1:6" ht="12" customHeight="1">
      <c r="A344" s="1"/>
      <c r="C344" s="3"/>
      <c r="D344" s="3"/>
      <c r="E344" s="3"/>
      <c r="F344" s="3"/>
    </row>
    <row r="345" spans="1:6" ht="12" customHeight="1">
      <c r="A345" s="1"/>
      <c r="C345" s="3"/>
      <c r="D345" s="3"/>
      <c r="E345" s="3"/>
      <c r="F345" s="3"/>
    </row>
    <row r="346" spans="1:6" ht="12" customHeight="1">
      <c r="A346" s="1"/>
      <c r="C346" s="3"/>
      <c r="D346" s="3"/>
      <c r="E346" s="3"/>
      <c r="F346" s="3"/>
    </row>
    <row r="347" spans="1:6" ht="12" customHeight="1">
      <c r="A347" s="1"/>
      <c r="C347" s="3"/>
      <c r="D347" s="3"/>
      <c r="E347" s="3"/>
      <c r="F347" s="3"/>
    </row>
    <row r="348" spans="1:6" ht="12" customHeight="1">
      <c r="A348" s="1"/>
      <c r="C348" s="3"/>
      <c r="D348" s="3"/>
      <c r="E348" s="3"/>
      <c r="F348" s="3"/>
    </row>
    <row r="349" spans="1:6" ht="12" customHeight="1">
      <c r="A349" s="1"/>
      <c r="C349" s="3"/>
      <c r="D349" s="3"/>
      <c r="E349" s="3"/>
      <c r="F349" s="3"/>
    </row>
    <row r="350" spans="1:6" ht="12" customHeight="1">
      <c r="A350" s="1"/>
      <c r="C350" s="3"/>
      <c r="D350" s="3"/>
      <c r="E350" s="3"/>
      <c r="F350" s="3"/>
    </row>
    <row r="351" spans="1:6" ht="12" customHeight="1">
      <c r="A351" s="1"/>
      <c r="C351" s="3"/>
      <c r="D351" s="3"/>
      <c r="E351" s="3"/>
      <c r="F351" s="3"/>
    </row>
    <row r="352" spans="1:6" ht="12" customHeight="1">
      <c r="A352" s="1"/>
      <c r="C352" s="3"/>
      <c r="D352" s="3"/>
      <c r="E352" s="3"/>
      <c r="F352" s="3"/>
    </row>
    <row r="353" spans="1:6" ht="12" customHeight="1">
      <c r="A353" s="1"/>
      <c r="C353" s="3"/>
      <c r="D353" s="3"/>
      <c r="E353" s="3"/>
      <c r="F353" s="3"/>
    </row>
    <row r="354" spans="1:6" ht="12" customHeight="1">
      <c r="A354" s="1"/>
      <c r="C354" s="3"/>
      <c r="D354" s="3"/>
      <c r="E354" s="3"/>
      <c r="F354" s="3"/>
    </row>
    <row r="355" spans="1:6" ht="12" customHeight="1">
      <c r="A355" s="1"/>
      <c r="C355" s="3"/>
      <c r="D355" s="3"/>
      <c r="E355" s="3"/>
      <c r="F355" s="3"/>
    </row>
    <row r="356" spans="1:6" ht="12" customHeight="1">
      <c r="A356" s="1"/>
      <c r="C356" s="3"/>
      <c r="D356" s="3"/>
      <c r="E356" s="3"/>
      <c r="F356" s="3"/>
    </row>
    <row r="357" spans="1:6" ht="12" customHeight="1">
      <c r="A357" s="1"/>
      <c r="C357" s="3"/>
      <c r="D357" s="3"/>
      <c r="E357" s="3"/>
      <c r="F357" s="3"/>
    </row>
    <row r="358" spans="1:6" ht="12" customHeight="1">
      <c r="A358" s="1"/>
      <c r="C358" s="3"/>
      <c r="D358" s="3"/>
      <c r="E358" s="3"/>
      <c r="F358" s="3"/>
    </row>
    <row r="359" spans="1:6" ht="12" customHeight="1">
      <c r="A359" s="1"/>
      <c r="C359" s="3"/>
      <c r="D359" s="3"/>
      <c r="E359" s="3"/>
      <c r="F359" s="3"/>
    </row>
    <row r="360" spans="1:6" ht="12" customHeight="1">
      <c r="A360" s="1"/>
      <c r="C360" s="3"/>
      <c r="D360" s="3"/>
      <c r="E360" s="3"/>
      <c r="F360" s="3"/>
    </row>
    <row r="361" spans="1:6" ht="12" customHeight="1">
      <c r="A361" s="1"/>
      <c r="C361" s="3"/>
      <c r="D361" s="3"/>
      <c r="E361" s="3"/>
      <c r="F361" s="3"/>
    </row>
    <row r="362" spans="1:6" ht="12" customHeight="1">
      <c r="A362" s="1"/>
      <c r="C362" s="3"/>
      <c r="D362" s="3"/>
      <c r="E362" s="3"/>
      <c r="F362" s="3"/>
    </row>
    <row r="363" spans="1:6" ht="12" customHeight="1">
      <c r="A363" s="1"/>
      <c r="C363" s="3"/>
      <c r="D363" s="3"/>
      <c r="E363" s="3"/>
      <c r="F363" s="3"/>
    </row>
    <row r="364" spans="1:6" ht="12" customHeight="1">
      <c r="A364" s="1"/>
      <c r="C364" s="3"/>
      <c r="D364" s="3"/>
      <c r="E364" s="3"/>
      <c r="F364" s="3"/>
    </row>
    <row r="365" spans="1:6" ht="12" customHeight="1">
      <c r="A365" s="1"/>
      <c r="C365" s="3"/>
      <c r="D365" s="3"/>
      <c r="E365" s="3"/>
      <c r="F365" s="3"/>
    </row>
    <row r="366" spans="1:6" ht="12" customHeight="1">
      <c r="A366" s="1"/>
      <c r="C366" s="3"/>
      <c r="D366" s="3"/>
      <c r="E366" s="3"/>
      <c r="F366" s="3"/>
    </row>
    <row r="367" spans="1:6" ht="12" customHeight="1">
      <c r="A367" s="1"/>
      <c r="C367" s="3"/>
      <c r="D367" s="3"/>
      <c r="E367" s="3"/>
      <c r="F367" s="3"/>
    </row>
    <row r="368" spans="1:6" ht="12" customHeight="1">
      <c r="A368" s="1"/>
      <c r="C368" s="3"/>
      <c r="D368" s="3"/>
      <c r="E368" s="3"/>
      <c r="F368" s="3"/>
    </row>
    <row r="369" spans="1:6" ht="12" customHeight="1">
      <c r="A369" s="1"/>
      <c r="C369" s="3"/>
      <c r="D369" s="3"/>
      <c r="E369" s="3"/>
      <c r="F369" s="3"/>
    </row>
    <row r="370" spans="1:6" ht="12" customHeight="1">
      <c r="A370" s="1"/>
      <c r="C370" s="3"/>
      <c r="D370" s="3"/>
      <c r="E370" s="3"/>
      <c r="F370" s="3"/>
    </row>
    <row r="371" spans="1:6" ht="12" customHeight="1">
      <c r="A371" s="1"/>
      <c r="C371" s="3"/>
      <c r="D371" s="3"/>
      <c r="E371" s="3"/>
      <c r="F371" s="3"/>
    </row>
    <row r="372" spans="1:6" ht="12" customHeight="1">
      <c r="A372" s="1"/>
      <c r="C372" s="3"/>
      <c r="D372" s="3"/>
      <c r="E372" s="3"/>
      <c r="F372" s="3"/>
    </row>
    <row r="373" spans="1:6" ht="12" customHeight="1">
      <c r="A373" s="1"/>
      <c r="C373" s="3"/>
      <c r="D373" s="3"/>
      <c r="E373" s="3"/>
      <c r="F373" s="3"/>
    </row>
    <row r="374" spans="1:6" ht="12" customHeight="1">
      <c r="A374" s="1"/>
      <c r="C374" s="3"/>
      <c r="D374" s="3"/>
      <c r="E374" s="3"/>
      <c r="F374" s="3"/>
    </row>
    <row r="375" spans="1:6" ht="12" customHeight="1">
      <c r="A375" s="1"/>
      <c r="C375" s="3"/>
      <c r="D375" s="3"/>
      <c r="E375" s="3"/>
      <c r="F375" s="3"/>
    </row>
    <row r="376" spans="1:6" ht="12" customHeight="1">
      <c r="A376" s="1"/>
      <c r="C376" s="3"/>
      <c r="D376" s="3"/>
      <c r="E376" s="3"/>
      <c r="F376" s="3"/>
    </row>
    <row r="377" spans="1:6" ht="12" customHeight="1">
      <c r="A377" s="1"/>
      <c r="C377" s="3"/>
      <c r="D377" s="3"/>
      <c r="E377" s="3"/>
      <c r="F377" s="3"/>
    </row>
    <row r="378" spans="1:6" ht="12" customHeight="1">
      <c r="A378" s="1"/>
      <c r="C378" s="3"/>
      <c r="D378" s="3"/>
      <c r="E378" s="3"/>
      <c r="F378" s="3"/>
    </row>
    <row r="379" spans="1:6" ht="12" customHeight="1">
      <c r="A379" s="1"/>
      <c r="C379" s="3"/>
      <c r="D379" s="3"/>
      <c r="E379" s="3"/>
      <c r="F379" s="3"/>
    </row>
    <row r="380" spans="1:6" ht="12" customHeight="1">
      <c r="A380" s="1"/>
      <c r="C380" s="3"/>
      <c r="D380" s="3"/>
      <c r="E380" s="3"/>
      <c r="F380" s="3"/>
    </row>
    <row r="381" spans="1:6" ht="12" customHeight="1">
      <c r="A381" s="1"/>
      <c r="C381" s="3"/>
      <c r="D381" s="3"/>
      <c r="E381" s="3"/>
      <c r="F381" s="3"/>
    </row>
    <row r="382" spans="1:6" ht="12" customHeight="1">
      <c r="A382" s="1"/>
      <c r="C382" s="3"/>
      <c r="D382" s="3"/>
      <c r="E382" s="3"/>
      <c r="F382" s="3"/>
    </row>
    <row r="383" spans="1:6" ht="12" customHeight="1">
      <c r="A383" s="1"/>
      <c r="C383" s="3"/>
      <c r="D383" s="3"/>
      <c r="E383" s="3"/>
      <c r="F383" s="3"/>
    </row>
    <row r="384" spans="1:6" ht="12" customHeight="1">
      <c r="A384" s="1"/>
      <c r="C384" s="3"/>
      <c r="D384" s="3"/>
      <c r="E384" s="3"/>
      <c r="F384" s="3"/>
    </row>
    <row r="385" spans="1:6" ht="12" customHeight="1">
      <c r="A385" s="1"/>
      <c r="C385" s="3"/>
      <c r="D385" s="3"/>
      <c r="E385" s="3"/>
      <c r="F385" s="3"/>
    </row>
    <row r="386" spans="1:6" ht="12" customHeight="1">
      <c r="A386" s="1"/>
      <c r="C386" s="3"/>
      <c r="D386" s="3"/>
      <c r="E386" s="3"/>
      <c r="F386" s="3"/>
    </row>
    <row r="387" spans="1:6" ht="12" customHeight="1">
      <c r="A387" s="1"/>
      <c r="C387" s="3"/>
      <c r="D387" s="3"/>
      <c r="E387" s="3"/>
      <c r="F387" s="3"/>
    </row>
    <row r="388" spans="1:6" ht="12" customHeight="1">
      <c r="A388" s="1"/>
      <c r="C388" s="3"/>
      <c r="D388" s="3"/>
      <c r="E388" s="3"/>
      <c r="F388" s="3"/>
    </row>
    <row r="389" spans="1:6" ht="12" customHeight="1">
      <c r="A389" s="1"/>
      <c r="C389" s="3"/>
      <c r="D389" s="3"/>
      <c r="E389" s="3"/>
      <c r="F389" s="3"/>
    </row>
    <row r="390" spans="1:6" ht="12" customHeight="1">
      <c r="A390" s="1"/>
      <c r="C390" s="3"/>
      <c r="D390" s="3"/>
      <c r="E390" s="3"/>
      <c r="F390" s="3"/>
    </row>
    <row r="391" spans="1:6" ht="12" customHeight="1">
      <c r="A391" s="1"/>
      <c r="C391" s="3"/>
      <c r="D391" s="3"/>
      <c r="E391" s="3"/>
      <c r="F391" s="3"/>
    </row>
    <row r="392" spans="1:6" ht="12" customHeight="1">
      <c r="A392" s="1"/>
      <c r="C392" s="3"/>
      <c r="D392" s="3"/>
      <c r="E392" s="3"/>
      <c r="F392" s="3"/>
    </row>
    <row r="393" spans="1:6" ht="12" customHeight="1">
      <c r="A393" s="1"/>
      <c r="C393" s="3"/>
      <c r="D393" s="3"/>
      <c r="E393" s="3"/>
      <c r="F393" s="3"/>
    </row>
    <row r="394" spans="1:6" ht="12" customHeight="1">
      <c r="A394" s="1"/>
      <c r="C394" s="3"/>
      <c r="D394" s="3"/>
      <c r="E394" s="3"/>
      <c r="F394" s="3"/>
    </row>
    <row r="395" spans="1:6" ht="12" customHeight="1">
      <c r="A395" s="1"/>
      <c r="C395" s="3"/>
      <c r="D395" s="3"/>
      <c r="E395" s="3"/>
      <c r="F395" s="3"/>
    </row>
    <row r="396" spans="1:6" ht="12" customHeight="1">
      <c r="A396" s="1"/>
      <c r="C396" s="3"/>
      <c r="D396" s="3"/>
      <c r="E396" s="3"/>
      <c r="F396" s="3"/>
    </row>
    <row r="397" spans="1:6" ht="12" customHeight="1">
      <c r="A397" s="1"/>
      <c r="C397" s="3"/>
      <c r="D397" s="3"/>
      <c r="E397" s="3"/>
      <c r="F397" s="3"/>
    </row>
    <row r="398" spans="1:6" ht="12" customHeight="1">
      <c r="A398" s="1"/>
      <c r="C398" s="3"/>
      <c r="D398" s="3"/>
      <c r="E398" s="3"/>
      <c r="F398" s="3"/>
    </row>
    <row r="399" spans="1:6" ht="12" customHeight="1">
      <c r="A399" s="1"/>
      <c r="C399" s="3"/>
      <c r="D399" s="3"/>
      <c r="E399" s="3"/>
      <c r="F399" s="3"/>
    </row>
    <row r="400" spans="1:6" ht="12" customHeight="1">
      <c r="A400" s="1"/>
      <c r="C400" s="3"/>
      <c r="D400" s="3"/>
      <c r="E400" s="3"/>
      <c r="F400" s="3"/>
    </row>
    <row r="401" spans="1:6" ht="12" customHeight="1">
      <c r="A401" s="1"/>
      <c r="C401" s="3"/>
      <c r="D401" s="3"/>
      <c r="E401" s="3"/>
      <c r="F401" s="3"/>
    </row>
    <row r="402" spans="1:6" ht="12" customHeight="1">
      <c r="A402" s="1"/>
      <c r="C402" s="3"/>
      <c r="D402" s="3"/>
      <c r="E402" s="3"/>
      <c r="F402" s="3"/>
    </row>
    <row r="403" spans="1:6" ht="12" customHeight="1">
      <c r="A403" s="1"/>
      <c r="C403" s="3"/>
      <c r="D403" s="3"/>
      <c r="E403" s="3"/>
      <c r="F403" s="3"/>
    </row>
    <row r="404" spans="1:6" ht="12" customHeight="1">
      <c r="A404" s="1"/>
      <c r="C404" s="3"/>
      <c r="D404" s="3"/>
      <c r="E404" s="3"/>
      <c r="F404" s="3"/>
    </row>
    <row r="405" spans="1:6" ht="12" customHeight="1">
      <c r="A405" s="1"/>
      <c r="C405" s="3"/>
      <c r="D405" s="3"/>
      <c r="E405" s="3"/>
      <c r="F405" s="3"/>
    </row>
    <row r="406" spans="1:6" ht="12" customHeight="1">
      <c r="A406" s="1"/>
      <c r="C406" s="3"/>
      <c r="D406" s="3"/>
      <c r="E406" s="3"/>
      <c r="F406" s="3"/>
    </row>
    <row r="407" spans="1:6" ht="12" customHeight="1">
      <c r="A407" s="1"/>
      <c r="C407" s="3"/>
      <c r="D407" s="3"/>
      <c r="E407" s="3"/>
      <c r="F407" s="3"/>
    </row>
    <row r="408" spans="1:6" ht="12" customHeight="1">
      <c r="A408" s="1"/>
      <c r="C408" s="3"/>
      <c r="D408" s="3"/>
      <c r="E408" s="3"/>
      <c r="F408" s="3"/>
    </row>
    <row r="409" spans="1:6" ht="12" customHeight="1">
      <c r="A409" s="1"/>
      <c r="C409" s="3"/>
      <c r="D409" s="3"/>
      <c r="E409" s="3"/>
      <c r="F409" s="3"/>
    </row>
    <row r="410" spans="1:6" ht="12" customHeight="1">
      <c r="A410" s="1"/>
      <c r="C410" s="3"/>
      <c r="D410" s="3"/>
      <c r="E410" s="3"/>
      <c r="F410" s="3"/>
    </row>
    <row r="411" spans="1:6" ht="12" customHeight="1">
      <c r="A411" s="1"/>
      <c r="C411" s="3"/>
      <c r="D411" s="3"/>
      <c r="E411" s="3"/>
      <c r="F411" s="3"/>
    </row>
    <row r="412" spans="1:6" ht="12" customHeight="1">
      <c r="A412" s="1"/>
      <c r="C412" s="3"/>
      <c r="D412" s="3"/>
      <c r="E412" s="3"/>
      <c r="F412" s="3"/>
    </row>
    <row r="413" spans="1:6" ht="12" customHeight="1">
      <c r="A413" s="1"/>
      <c r="C413" s="3"/>
      <c r="D413" s="3"/>
      <c r="E413" s="3"/>
      <c r="F413" s="3"/>
    </row>
    <row r="414" spans="1:6" ht="12" customHeight="1">
      <c r="A414" s="1"/>
      <c r="C414" s="3"/>
      <c r="D414" s="3"/>
      <c r="E414" s="3"/>
      <c r="F414" s="3"/>
    </row>
    <row r="415" spans="1:6" ht="12" customHeight="1">
      <c r="A415" s="1"/>
      <c r="C415" s="3"/>
      <c r="D415" s="3"/>
      <c r="E415" s="3"/>
      <c r="F415" s="3"/>
    </row>
    <row r="416" spans="1:6" ht="12" customHeight="1">
      <c r="A416" s="1"/>
      <c r="C416" s="3"/>
      <c r="D416" s="3"/>
      <c r="E416" s="3"/>
      <c r="F416" s="3"/>
    </row>
    <row r="417" spans="1:6" ht="12" customHeight="1">
      <c r="A417" s="1"/>
      <c r="C417" s="3"/>
      <c r="D417" s="3"/>
      <c r="E417" s="3"/>
      <c r="F417" s="3"/>
    </row>
    <row r="418" spans="1:6" ht="12" customHeight="1">
      <c r="A418" s="1"/>
      <c r="C418" s="3"/>
      <c r="D418" s="3"/>
      <c r="E418" s="3"/>
      <c r="F418" s="3"/>
    </row>
    <row r="419" spans="1:6" ht="12" customHeight="1">
      <c r="A419" s="1"/>
      <c r="C419" s="3"/>
      <c r="D419" s="3"/>
      <c r="E419" s="3"/>
      <c r="F419" s="3"/>
    </row>
    <row r="420" spans="1:6" ht="12" customHeight="1">
      <c r="A420" s="1"/>
      <c r="C420" s="3"/>
      <c r="D420" s="3"/>
      <c r="E420" s="3"/>
      <c r="F420" s="3"/>
    </row>
    <row r="421" spans="1:6" ht="12" customHeight="1">
      <c r="A421" s="1"/>
      <c r="C421" s="3"/>
      <c r="D421" s="3"/>
      <c r="E421" s="3"/>
      <c r="F421" s="3"/>
    </row>
    <row r="422" spans="1:6" ht="12" customHeight="1">
      <c r="A422" s="1"/>
      <c r="C422" s="3"/>
      <c r="D422" s="3"/>
      <c r="E422" s="3"/>
      <c r="F422" s="3"/>
    </row>
    <row r="423" spans="1:6" ht="12" customHeight="1">
      <c r="A423" s="1"/>
      <c r="C423" s="3"/>
      <c r="D423" s="3"/>
      <c r="E423" s="3"/>
      <c r="F423" s="3"/>
    </row>
    <row r="424" spans="1:6" ht="12" customHeight="1">
      <c r="A424" s="1"/>
      <c r="C424" s="3"/>
      <c r="D424" s="3"/>
      <c r="E424" s="3"/>
      <c r="F424" s="3"/>
    </row>
    <row r="425" spans="1:6" ht="12" customHeight="1">
      <c r="A425" s="1"/>
      <c r="C425" s="3"/>
      <c r="D425" s="3"/>
      <c r="E425" s="3"/>
      <c r="F425" s="3"/>
    </row>
    <row r="426" spans="1:6" ht="12" customHeight="1">
      <c r="A426" s="1"/>
      <c r="C426" s="3"/>
      <c r="D426" s="3"/>
      <c r="E426" s="3"/>
      <c r="F426" s="3"/>
    </row>
    <row r="427" spans="1:6" ht="12" customHeight="1">
      <c r="A427" s="1"/>
      <c r="C427" s="3"/>
      <c r="D427" s="3"/>
      <c r="E427" s="3"/>
      <c r="F427" s="3"/>
    </row>
    <row r="428" spans="1:6" ht="12" customHeight="1">
      <c r="A428" s="1"/>
      <c r="C428" s="3"/>
      <c r="D428" s="3"/>
      <c r="E428" s="3"/>
      <c r="F428" s="3"/>
    </row>
    <row r="429" spans="1:6" ht="12" customHeight="1">
      <c r="A429" s="1"/>
      <c r="C429" s="3"/>
      <c r="D429" s="3"/>
      <c r="E429" s="3"/>
      <c r="F429" s="3"/>
    </row>
    <row r="430" spans="1:6" ht="12" customHeight="1">
      <c r="A430" s="1"/>
      <c r="C430" s="3"/>
      <c r="D430" s="3"/>
      <c r="E430" s="3"/>
      <c r="F430" s="3"/>
    </row>
    <row r="431" spans="1:6" ht="12" customHeight="1">
      <c r="A431" s="1"/>
      <c r="C431" s="3"/>
      <c r="D431" s="3"/>
      <c r="E431" s="3"/>
      <c r="F431" s="3"/>
    </row>
    <row r="432" spans="1:6" ht="12" customHeight="1">
      <c r="A432" s="1"/>
      <c r="C432" s="3"/>
      <c r="D432" s="3"/>
      <c r="E432" s="3"/>
      <c r="F432" s="3"/>
    </row>
    <row r="433" spans="1:6" ht="12" customHeight="1">
      <c r="A433" s="1"/>
      <c r="C433" s="3"/>
      <c r="D433" s="3"/>
      <c r="E433" s="3"/>
      <c r="F433" s="3"/>
    </row>
    <row r="434" spans="1:6" ht="12" customHeight="1">
      <c r="A434" s="1"/>
      <c r="C434" s="3"/>
      <c r="D434" s="3"/>
      <c r="E434" s="3"/>
      <c r="F434" s="3"/>
    </row>
    <row r="435" spans="1:6" ht="12" customHeight="1">
      <c r="A435" s="1"/>
      <c r="C435" s="3"/>
      <c r="D435" s="3"/>
      <c r="E435" s="3"/>
      <c r="F435" s="3"/>
    </row>
    <row r="436" spans="1:6" ht="12" customHeight="1">
      <c r="A436" s="1"/>
      <c r="C436" s="3"/>
      <c r="D436" s="3"/>
      <c r="E436" s="3"/>
      <c r="F436" s="3"/>
    </row>
    <row r="437" spans="1:6" ht="12" customHeight="1">
      <c r="A437" s="1"/>
      <c r="C437" s="3"/>
      <c r="D437" s="3"/>
      <c r="E437" s="3"/>
      <c r="F437" s="3"/>
    </row>
    <row r="438" spans="1:6" ht="12" customHeight="1">
      <c r="A438" s="1"/>
      <c r="C438" s="3"/>
      <c r="D438" s="3"/>
      <c r="E438" s="3"/>
      <c r="F438" s="3"/>
    </row>
    <row r="439" spans="1:6" ht="12" customHeight="1">
      <c r="A439" s="1"/>
      <c r="C439" s="3"/>
      <c r="D439" s="3"/>
      <c r="E439" s="3"/>
      <c r="F439" s="3"/>
    </row>
    <row r="440" spans="1:6" ht="12" customHeight="1">
      <c r="A440" s="1"/>
      <c r="C440" s="3"/>
      <c r="D440" s="3"/>
      <c r="E440" s="3"/>
      <c r="F440" s="3"/>
    </row>
    <row r="441" spans="1:6" ht="12" customHeight="1">
      <c r="A441" s="1"/>
      <c r="C441" s="3"/>
      <c r="D441" s="3"/>
      <c r="E441" s="3"/>
      <c r="F441" s="3"/>
    </row>
    <row r="442" spans="1:6" ht="12" customHeight="1">
      <c r="A442" s="1"/>
      <c r="C442" s="3"/>
      <c r="D442" s="3"/>
      <c r="E442" s="3"/>
      <c r="F442" s="3"/>
    </row>
    <row r="443" spans="1:6" ht="12" customHeight="1">
      <c r="A443" s="1"/>
      <c r="C443" s="3"/>
      <c r="D443" s="3"/>
      <c r="E443" s="3"/>
      <c r="F443" s="3"/>
    </row>
    <row r="444" spans="1:6" ht="12" customHeight="1">
      <c r="A444" s="1"/>
      <c r="C444" s="3"/>
      <c r="D444" s="3"/>
      <c r="E444" s="3"/>
      <c r="F444" s="3"/>
    </row>
    <row r="445" spans="1:6" ht="12" customHeight="1">
      <c r="A445" s="1"/>
      <c r="C445" s="3"/>
      <c r="D445" s="3"/>
      <c r="E445" s="3"/>
      <c r="F445" s="3"/>
    </row>
    <row r="446" spans="1:6" ht="12" customHeight="1">
      <c r="A446" s="1"/>
      <c r="C446" s="3"/>
      <c r="D446" s="3"/>
      <c r="E446" s="3"/>
      <c r="F446" s="3"/>
    </row>
    <row r="447" spans="1:6" ht="12" customHeight="1">
      <c r="A447" s="1"/>
      <c r="C447" s="3"/>
      <c r="D447" s="3"/>
      <c r="E447" s="3"/>
      <c r="F447" s="3"/>
    </row>
    <row r="448" spans="1:6" ht="12" customHeight="1">
      <c r="A448" s="1"/>
      <c r="C448" s="3"/>
      <c r="D448" s="3"/>
      <c r="E448" s="3"/>
      <c r="F448" s="3"/>
    </row>
    <row r="449" spans="1:6" ht="12" customHeight="1">
      <c r="A449" s="1"/>
      <c r="C449" s="3"/>
      <c r="D449" s="3"/>
      <c r="E449" s="3"/>
      <c r="F449" s="3"/>
    </row>
    <row r="450" spans="1:6" ht="12" customHeight="1">
      <c r="A450" s="1"/>
      <c r="C450" s="3"/>
      <c r="D450" s="3"/>
      <c r="E450" s="3"/>
      <c r="F450" s="3"/>
    </row>
    <row r="451" spans="1:6" ht="12" customHeight="1">
      <c r="A451" s="1"/>
      <c r="C451" s="3"/>
      <c r="D451" s="3"/>
      <c r="E451" s="3"/>
      <c r="F451" s="3"/>
    </row>
    <row r="452" spans="1:6" ht="12" customHeight="1">
      <c r="A452" s="1"/>
      <c r="C452" s="3"/>
      <c r="D452" s="3"/>
      <c r="E452" s="3"/>
      <c r="F452" s="3"/>
    </row>
    <row r="453" spans="1:6" ht="12" customHeight="1">
      <c r="A453" s="1"/>
      <c r="C453" s="3"/>
      <c r="D453" s="3"/>
      <c r="E453" s="3"/>
      <c r="F453" s="3"/>
    </row>
    <row r="454" spans="1:6" ht="12" customHeight="1">
      <c r="A454" s="1"/>
      <c r="C454" s="3"/>
      <c r="D454" s="3"/>
      <c r="E454" s="3"/>
      <c r="F454" s="3"/>
    </row>
    <row r="455" spans="1:6" ht="12" customHeight="1">
      <c r="A455" s="1"/>
      <c r="C455" s="3"/>
      <c r="D455" s="3"/>
      <c r="E455" s="3"/>
      <c r="F455" s="3"/>
    </row>
    <row r="456" spans="1:6" ht="12" customHeight="1">
      <c r="A456" s="1"/>
      <c r="C456" s="3"/>
      <c r="D456" s="3"/>
      <c r="E456" s="3"/>
      <c r="F456" s="3"/>
    </row>
    <row r="457" spans="1:6" ht="12" customHeight="1">
      <c r="A457" s="1"/>
      <c r="C457" s="3"/>
      <c r="D457" s="3"/>
      <c r="E457" s="3"/>
      <c r="F457" s="3"/>
    </row>
    <row r="458" spans="1:6" ht="12" customHeight="1">
      <c r="A458" s="1"/>
      <c r="C458" s="3"/>
      <c r="D458" s="3"/>
      <c r="E458" s="3"/>
      <c r="F458" s="3"/>
    </row>
    <row r="459" spans="1:6" ht="12" customHeight="1">
      <c r="A459" s="1"/>
      <c r="C459" s="3"/>
      <c r="D459" s="3"/>
      <c r="E459" s="3"/>
      <c r="F459" s="3"/>
    </row>
    <row r="460" spans="1:6" ht="12" customHeight="1">
      <c r="A460" s="1"/>
      <c r="C460" s="3"/>
      <c r="D460" s="3"/>
      <c r="E460" s="3"/>
      <c r="F460" s="3"/>
    </row>
    <row r="461" spans="1:6" ht="12" customHeight="1">
      <c r="A461" s="1"/>
      <c r="C461" s="3"/>
      <c r="D461" s="3"/>
      <c r="E461" s="3"/>
      <c r="F461" s="3"/>
    </row>
    <row r="462" spans="1:6" ht="12" customHeight="1">
      <c r="A462" s="1"/>
      <c r="C462" s="3"/>
      <c r="D462" s="3"/>
      <c r="E462" s="3"/>
      <c r="F462" s="3"/>
    </row>
    <row r="463" spans="1:6" ht="12" customHeight="1">
      <c r="A463" s="1"/>
      <c r="C463" s="3"/>
      <c r="D463" s="3"/>
      <c r="E463" s="3"/>
      <c r="F463" s="3"/>
    </row>
    <row r="464" spans="1:6" ht="12" customHeight="1">
      <c r="A464" s="1"/>
      <c r="C464" s="3"/>
      <c r="D464" s="3"/>
      <c r="E464" s="3"/>
      <c r="F464" s="3"/>
    </row>
    <row r="465" spans="1:6" ht="12" customHeight="1">
      <c r="A465" s="1"/>
      <c r="C465" s="3"/>
      <c r="D465" s="3"/>
      <c r="E465" s="3"/>
      <c r="F465" s="3"/>
    </row>
    <row r="466" spans="1:6" ht="12" customHeight="1">
      <c r="A466" s="1"/>
      <c r="C466" s="3"/>
      <c r="D466" s="3"/>
      <c r="E466" s="3"/>
      <c r="F466" s="3"/>
    </row>
    <row r="467" spans="1:6" ht="12" customHeight="1">
      <c r="A467" s="1"/>
      <c r="C467" s="3"/>
      <c r="D467" s="3"/>
      <c r="E467" s="3"/>
      <c r="F467" s="3"/>
    </row>
    <row r="468" spans="1:6" ht="12" customHeight="1">
      <c r="A468" s="1"/>
      <c r="C468" s="3"/>
      <c r="D468" s="3"/>
      <c r="E468" s="3"/>
      <c r="F468" s="3"/>
    </row>
    <row r="469" spans="1:6" ht="12" customHeight="1">
      <c r="A469" s="1"/>
      <c r="C469" s="3"/>
      <c r="D469" s="3"/>
      <c r="E469" s="3"/>
      <c r="F469" s="3"/>
    </row>
    <row r="470" spans="1:6" ht="12" customHeight="1">
      <c r="A470" s="1"/>
      <c r="C470" s="3"/>
      <c r="D470" s="3"/>
      <c r="E470" s="3"/>
      <c r="F470" s="3"/>
    </row>
    <row r="471" spans="1:6" ht="12" customHeight="1">
      <c r="A471" s="1"/>
      <c r="C471" s="3"/>
      <c r="D471" s="3"/>
      <c r="E471" s="3"/>
      <c r="F471" s="3"/>
    </row>
    <row r="472" spans="1:6" ht="12" customHeight="1">
      <c r="A472" s="1"/>
      <c r="C472" s="3"/>
      <c r="D472" s="3"/>
      <c r="E472" s="3"/>
      <c r="F472" s="3"/>
    </row>
    <row r="473" spans="1:6" ht="12" customHeight="1">
      <c r="A473" s="1"/>
      <c r="C473" s="3"/>
      <c r="D473" s="3"/>
      <c r="E473" s="3"/>
      <c r="F473" s="3"/>
    </row>
    <row r="474" spans="1:6" ht="12" customHeight="1">
      <c r="A474" s="1"/>
      <c r="C474" s="3"/>
      <c r="D474" s="3"/>
      <c r="E474" s="3"/>
      <c r="F474" s="3"/>
    </row>
    <row r="475" spans="1:6" ht="12" customHeight="1">
      <c r="A475" s="1"/>
      <c r="C475" s="3"/>
      <c r="D475" s="3"/>
      <c r="E475" s="3"/>
      <c r="F475" s="3"/>
    </row>
    <row r="476" spans="1:6" ht="12" customHeight="1">
      <c r="A476" s="1"/>
      <c r="C476" s="3"/>
      <c r="D476" s="3"/>
      <c r="E476" s="3"/>
      <c r="F476" s="3"/>
    </row>
    <row r="477" spans="1:6" ht="12" customHeight="1">
      <c r="A477" s="1"/>
      <c r="C477" s="3"/>
      <c r="D477" s="3"/>
      <c r="E477" s="3"/>
      <c r="F477" s="3"/>
    </row>
    <row r="478" spans="1:6" ht="12" customHeight="1">
      <c r="A478" s="1"/>
      <c r="C478" s="3"/>
      <c r="D478" s="3"/>
      <c r="E478" s="3"/>
      <c r="F478" s="3"/>
    </row>
    <row r="479" spans="1:6" ht="12" customHeight="1">
      <c r="A479" s="1"/>
      <c r="C479" s="3"/>
      <c r="D479" s="3"/>
      <c r="E479" s="3"/>
      <c r="F479" s="3"/>
    </row>
    <row r="480" spans="1:6" ht="12" customHeight="1">
      <c r="A480" s="1"/>
      <c r="C480" s="3"/>
      <c r="D480" s="3"/>
      <c r="E480" s="3"/>
      <c r="F480" s="3"/>
    </row>
    <row r="481" spans="1:6" ht="12" customHeight="1">
      <c r="A481" s="1"/>
      <c r="C481" s="3"/>
      <c r="D481" s="3"/>
      <c r="E481" s="3"/>
      <c r="F481" s="3"/>
    </row>
    <row r="482" spans="1:6" ht="12" customHeight="1">
      <c r="A482" s="1"/>
      <c r="C482" s="3"/>
      <c r="D482" s="3"/>
      <c r="E482" s="3"/>
      <c r="F482" s="3"/>
    </row>
    <row r="483" spans="1:6" ht="12" customHeight="1">
      <c r="A483" s="1"/>
      <c r="C483" s="3"/>
      <c r="D483" s="3"/>
      <c r="E483" s="3"/>
      <c r="F483" s="3"/>
    </row>
    <row r="484" spans="1:6" ht="12" customHeight="1">
      <c r="A484" s="1"/>
      <c r="C484" s="3"/>
      <c r="D484" s="3"/>
      <c r="E484" s="3"/>
      <c r="F484" s="3"/>
    </row>
    <row r="485" spans="1:6" ht="12" customHeight="1">
      <c r="A485" s="1"/>
      <c r="C485" s="3"/>
      <c r="D485" s="3"/>
      <c r="E485" s="3"/>
      <c r="F485" s="3"/>
    </row>
    <row r="486" spans="1:6" ht="12" customHeight="1">
      <c r="A486" s="1"/>
      <c r="C486" s="3"/>
      <c r="D486" s="3"/>
      <c r="E486" s="3"/>
      <c r="F486" s="3"/>
    </row>
    <row r="487" spans="1:6" ht="12" customHeight="1">
      <c r="A487" s="1"/>
      <c r="C487" s="3"/>
      <c r="D487" s="3"/>
      <c r="E487" s="3"/>
      <c r="F487" s="3"/>
    </row>
    <row r="488" spans="1:6" ht="12" customHeight="1">
      <c r="A488" s="1"/>
      <c r="C488" s="3"/>
      <c r="D488" s="3"/>
      <c r="E488" s="3"/>
      <c r="F488" s="3"/>
    </row>
    <row r="489" spans="1:6" ht="12" customHeight="1">
      <c r="A489" s="1"/>
      <c r="C489" s="3"/>
      <c r="D489" s="3"/>
      <c r="E489" s="3"/>
      <c r="F489" s="3"/>
    </row>
    <row r="490" spans="1:6" ht="12" customHeight="1">
      <c r="A490" s="1"/>
      <c r="C490" s="3"/>
      <c r="D490" s="3"/>
      <c r="E490" s="3"/>
      <c r="F490" s="3"/>
    </row>
    <row r="491" spans="1:6" ht="12" customHeight="1">
      <c r="A491" s="1"/>
      <c r="C491" s="3"/>
      <c r="D491" s="3"/>
      <c r="E491" s="3"/>
      <c r="F491" s="3"/>
    </row>
    <row r="492" spans="1:6" ht="12" customHeight="1">
      <c r="A492" s="1"/>
      <c r="C492" s="3"/>
      <c r="D492" s="3"/>
      <c r="E492" s="3"/>
      <c r="F492" s="3"/>
    </row>
    <row r="493" spans="1:6" ht="12" customHeight="1">
      <c r="A493" s="1"/>
      <c r="C493" s="3"/>
      <c r="D493" s="3"/>
      <c r="E493" s="3"/>
      <c r="F493" s="3"/>
    </row>
    <row r="494" spans="1:6" ht="12" customHeight="1">
      <c r="A494" s="1"/>
      <c r="C494" s="3"/>
      <c r="D494" s="3"/>
      <c r="E494" s="3"/>
      <c r="F494" s="3"/>
    </row>
    <row r="495" spans="1:6" ht="12" customHeight="1">
      <c r="A495" s="1"/>
      <c r="C495" s="3"/>
      <c r="D495" s="3"/>
      <c r="E495" s="3"/>
      <c r="F495" s="3"/>
    </row>
    <row r="496" spans="1:6" ht="12" customHeight="1">
      <c r="A496" s="1"/>
      <c r="C496" s="3"/>
      <c r="D496" s="3"/>
      <c r="E496" s="3"/>
      <c r="F496" s="3"/>
    </row>
    <row r="497" spans="1:6" ht="12" customHeight="1">
      <c r="A497" s="1"/>
      <c r="C497" s="3"/>
      <c r="D497" s="3"/>
      <c r="E497" s="3"/>
      <c r="F497" s="3"/>
    </row>
    <row r="498" spans="1:6" ht="12" customHeight="1">
      <c r="A498" s="1"/>
      <c r="C498" s="3"/>
      <c r="D498" s="3"/>
      <c r="E498" s="3"/>
      <c r="F498" s="3"/>
    </row>
    <row r="499" spans="1:6" ht="12" customHeight="1">
      <c r="A499" s="1"/>
      <c r="C499" s="3"/>
      <c r="D499" s="3"/>
      <c r="E499" s="3"/>
      <c r="F499" s="3"/>
    </row>
    <row r="500" spans="1:6" ht="12" customHeight="1">
      <c r="A500" s="1"/>
      <c r="C500" s="3"/>
      <c r="D500" s="3"/>
      <c r="E500" s="3"/>
      <c r="F500" s="3"/>
    </row>
    <row r="501" spans="1:6" ht="12" customHeight="1">
      <c r="A501" s="1"/>
      <c r="C501" s="3"/>
      <c r="D501" s="3"/>
      <c r="E501" s="3"/>
      <c r="F501" s="3"/>
    </row>
    <row r="502" spans="1:6" ht="12" customHeight="1">
      <c r="A502" s="1"/>
      <c r="C502" s="3"/>
      <c r="D502" s="3"/>
      <c r="E502" s="3"/>
      <c r="F502" s="3"/>
    </row>
    <row r="503" spans="1:6" ht="12" customHeight="1">
      <c r="A503" s="1"/>
      <c r="C503" s="3"/>
      <c r="D503" s="3"/>
      <c r="E503" s="3"/>
      <c r="F503" s="3"/>
    </row>
    <row r="504" spans="1:6" ht="12" customHeight="1">
      <c r="A504" s="1"/>
      <c r="C504" s="3"/>
      <c r="D504" s="3"/>
      <c r="E504" s="3"/>
      <c r="F504" s="3"/>
    </row>
    <row r="505" spans="1:6" ht="12" customHeight="1">
      <c r="A505" s="1"/>
      <c r="C505" s="3"/>
      <c r="D505" s="3"/>
      <c r="E505" s="3"/>
      <c r="F505" s="3"/>
    </row>
    <row r="506" spans="1:6" ht="12" customHeight="1">
      <c r="A506" s="1"/>
      <c r="C506" s="3"/>
      <c r="D506" s="3"/>
      <c r="E506" s="3"/>
      <c r="F506" s="3"/>
    </row>
    <row r="507" spans="1:6" ht="12" customHeight="1">
      <c r="A507" s="1"/>
      <c r="C507" s="3"/>
      <c r="D507" s="3"/>
      <c r="E507" s="3"/>
      <c r="F507" s="3"/>
    </row>
    <row r="508" spans="1:6" ht="12" customHeight="1">
      <c r="A508" s="1"/>
      <c r="C508" s="3"/>
      <c r="D508" s="3"/>
      <c r="E508" s="3"/>
      <c r="F508" s="3"/>
    </row>
    <row r="509" spans="1:6" ht="12" customHeight="1">
      <c r="A509" s="1"/>
      <c r="C509" s="3"/>
      <c r="D509" s="3"/>
      <c r="E509" s="3"/>
      <c r="F509" s="3"/>
    </row>
    <row r="510" spans="1:6" ht="12" customHeight="1">
      <c r="A510" s="1"/>
      <c r="C510" s="3"/>
      <c r="D510" s="3"/>
      <c r="E510" s="3"/>
      <c r="F510" s="3"/>
    </row>
    <row r="511" spans="1:6" ht="12" customHeight="1">
      <c r="A511" s="1"/>
      <c r="C511" s="3"/>
      <c r="D511" s="3"/>
      <c r="E511" s="3"/>
      <c r="F511" s="3"/>
    </row>
    <row r="512" spans="1:6" ht="12" customHeight="1">
      <c r="A512" s="1"/>
      <c r="C512" s="3"/>
      <c r="D512" s="3"/>
      <c r="E512" s="3"/>
      <c r="F512" s="3"/>
    </row>
    <row r="513" spans="1:6" ht="12" customHeight="1">
      <c r="A513" s="1"/>
      <c r="C513" s="3"/>
      <c r="D513" s="3"/>
      <c r="E513" s="3"/>
      <c r="F513" s="3"/>
    </row>
    <row r="514" spans="1:6" ht="12" customHeight="1">
      <c r="A514" s="1"/>
      <c r="C514" s="3"/>
      <c r="D514" s="3"/>
      <c r="E514" s="3"/>
      <c r="F514" s="3"/>
    </row>
    <row r="515" spans="1:6" ht="12" customHeight="1">
      <c r="A515" s="1"/>
      <c r="C515" s="3"/>
      <c r="D515" s="3"/>
      <c r="E515" s="3"/>
      <c r="F515" s="3"/>
    </row>
    <row r="516" spans="1:6" ht="12" customHeight="1">
      <c r="A516" s="1"/>
      <c r="C516" s="3"/>
      <c r="D516" s="3"/>
      <c r="E516" s="3"/>
      <c r="F516" s="3"/>
    </row>
    <row r="517" spans="1:6" ht="12" customHeight="1">
      <c r="A517" s="1"/>
      <c r="C517" s="3"/>
      <c r="D517" s="3"/>
      <c r="E517" s="3"/>
      <c r="F517" s="3"/>
    </row>
    <row r="518" spans="1:6" ht="12" customHeight="1">
      <c r="A518" s="1"/>
      <c r="C518" s="3"/>
      <c r="D518" s="3"/>
      <c r="E518" s="3"/>
      <c r="F518" s="3"/>
    </row>
    <row r="519" spans="1:6" ht="12" customHeight="1">
      <c r="A519" s="1"/>
      <c r="C519" s="3"/>
      <c r="D519" s="3"/>
      <c r="E519" s="3"/>
      <c r="F519" s="3"/>
    </row>
    <row r="520" spans="1:6" ht="12" customHeight="1">
      <c r="A520" s="1"/>
      <c r="C520" s="3"/>
      <c r="D520" s="3"/>
      <c r="E520" s="3"/>
      <c r="F520" s="3"/>
    </row>
    <row r="521" spans="1:6" ht="12" customHeight="1">
      <c r="A521" s="1"/>
      <c r="C521" s="3"/>
      <c r="D521" s="3"/>
      <c r="E521" s="3"/>
      <c r="F521" s="3"/>
    </row>
    <row r="522" spans="1:6" ht="12" customHeight="1">
      <c r="A522" s="1"/>
      <c r="C522" s="3"/>
      <c r="D522" s="3"/>
      <c r="E522" s="3"/>
      <c r="F522" s="3"/>
    </row>
    <row r="523" spans="1:6" ht="12" customHeight="1">
      <c r="A523" s="1"/>
      <c r="C523" s="3"/>
      <c r="D523" s="3"/>
      <c r="E523" s="3"/>
      <c r="F523" s="3"/>
    </row>
    <row r="524" spans="1:6" ht="12" customHeight="1">
      <c r="A524" s="1"/>
      <c r="C524" s="3"/>
      <c r="D524" s="3"/>
      <c r="E524" s="3"/>
      <c r="F524" s="3"/>
    </row>
    <row r="525" spans="1:6" ht="12" customHeight="1">
      <c r="A525" s="1"/>
      <c r="C525" s="3"/>
      <c r="D525" s="3"/>
      <c r="E525" s="3"/>
      <c r="F525" s="3"/>
    </row>
    <row r="526" spans="1:6" ht="12" customHeight="1">
      <c r="A526" s="1"/>
      <c r="C526" s="3"/>
      <c r="D526" s="3"/>
      <c r="E526" s="3"/>
      <c r="F526" s="3"/>
    </row>
    <row r="527" spans="1:6" ht="12" customHeight="1">
      <c r="A527" s="1"/>
      <c r="C527" s="3"/>
      <c r="D527" s="3"/>
      <c r="E527" s="3"/>
      <c r="F527" s="3"/>
    </row>
    <row r="528" spans="1:6" ht="12" customHeight="1">
      <c r="A528" s="1"/>
      <c r="C528" s="3"/>
      <c r="D528" s="3"/>
      <c r="E528" s="3"/>
      <c r="F528" s="3"/>
    </row>
    <row r="529" spans="1:6" ht="12" customHeight="1">
      <c r="A529" s="1"/>
      <c r="C529" s="3"/>
      <c r="D529" s="3"/>
      <c r="E529" s="3"/>
      <c r="F529" s="3"/>
    </row>
    <row r="530" spans="1:6" ht="12" customHeight="1">
      <c r="A530" s="1"/>
      <c r="C530" s="3"/>
      <c r="D530" s="3"/>
      <c r="E530" s="3"/>
      <c r="F530" s="3"/>
    </row>
    <row r="531" spans="1:6" ht="12" customHeight="1">
      <c r="A531" s="1"/>
      <c r="C531" s="3"/>
      <c r="D531" s="3"/>
      <c r="E531" s="3"/>
      <c r="F531" s="3"/>
    </row>
    <row r="532" spans="1:6" ht="12" customHeight="1">
      <c r="A532" s="1"/>
      <c r="C532" s="3"/>
      <c r="D532" s="3"/>
      <c r="E532" s="3"/>
      <c r="F532" s="3"/>
    </row>
    <row r="533" spans="1:6" ht="12" customHeight="1">
      <c r="A533" s="1"/>
      <c r="C533" s="3"/>
      <c r="D533" s="3"/>
      <c r="E533" s="3"/>
      <c r="F533" s="3"/>
    </row>
    <row r="534" spans="1:6" ht="12" customHeight="1">
      <c r="A534" s="1"/>
      <c r="C534" s="3"/>
      <c r="D534" s="3"/>
      <c r="E534" s="3"/>
      <c r="F534" s="3"/>
    </row>
    <row r="535" spans="1:6" ht="12" customHeight="1">
      <c r="A535" s="1"/>
      <c r="C535" s="3"/>
      <c r="D535" s="3"/>
      <c r="E535" s="3"/>
      <c r="F535" s="3"/>
    </row>
    <row r="536" spans="1:6" ht="12" customHeight="1">
      <c r="A536" s="1"/>
      <c r="C536" s="3"/>
      <c r="D536" s="3"/>
      <c r="E536" s="3"/>
      <c r="F536" s="3"/>
    </row>
    <row r="537" spans="1:6" ht="12" customHeight="1">
      <c r="A537" s="1"/>
      <c r="C537" s="3"/>
      <c r="D537" s="3"/>
      <c r="E537" s="3"/>
      <c r="F537" s="3"/>
    </row>
    <row r="538" spans="1:6" ht="12" customHeight="1">
      <c r="A538" s="1"/>
      <c r="C538" s="3"/>
      <c r="D538" s="3"/>
      <c r="E538" s="3"/>
      <c r="F538" s="3"/>
    </row>
    <row r="539" spans="1:6" ht="12" customHeight="1">
      <c r="A539" s="1"/>
      <c r="C539" s="3"/>
      <c r="D539" s="3"/>
      <c r="E539" s="3"/>
      <c r="F539" s="3"/>
    </row>
    <row r="540" spans="1:6" ht="12" customHeight="1">
      <c r="A540" s="1"/>
      <c r="C540" s="3"/>
      <c r="D540" s="3"/>
      <c r="E540" s="3"/>
      <c r="F540" s="3"/>
    </row>
    <row r="541" spans="1:6" ht="12" customHeight="1">
      <c r="A541" s="1"/>
      <c r="C541" s="3"/>
      <c r="D541" s="3"/>
      <c r="E541" s="3"/>
      <c r="F541" s="3"/>
    </row>
    <row r="542" spans="1:6" ht="12" customHeight="1">
      <c r="A542" s="1"/>
      <c r="C542" s="3"/>
      <c r="D542" s="3"/>
      <c r="E542" s="3"/>
      <c r="F542" s="3"/>
    </row>
    <row r="543" spans="1:6" ht="12" customHeight="1">
      <c r="A543" s="1"/>
      <c r="C543" s="3"/>
      <c r="D543" s="3"/>
      <c r="E543" s="3"/>
      <c r="F543" s="3"/>
    </row>
    <row r="544" spans="1:6" ht="12" customHeight="1">
      <c r="A544" s="1"/>
      <c r="C544" s="3"/>
      <c r="D544" s="3"/>
      <c r="E544" s="3"/>
      <c r="F544" s="3"/>
    </row>
    <row r="545" spans="1:6" ht="12" customHeight="1">
      <c r="A545" s="1"/>
      <c r="C545" s="3"/>
      <c r="D545" s="3"/>
      <c r="E545" s="3"/>
      <c r="F545" s="3"/>
    </row>
    <row r="546" spans="1:6" ht="12" customHeight="1">
      <c r="A546" s="1"/>
      <c r="C546" s="3"/>
      <c r="D546" s="3"/>
      <c r="E546" s="3"/>
      <c r="F546" s="3"/>
    </row>
    <row r="547" spans="1:6" ht="12" customHeight="1">
      <c r="A547" s="1"/>
      <c r="C547" s="3"/>
      <c r="D547" s="3"/>
      <c r="E547" s="3"/>
      <c r="F547" s="3"/>
    </row>
    <row r="548" spans="1:6" ht="12" customHeight="1">
      <c r="A548" s="1"/>
      <c r="C548" s="3"/>
      <c r="D548" s="3"/>
      <c r="E548" s="3"/>
      <c r="F548" s="3"/>
    </row>
    <row r="549" spans="1:6" ht="12" customHeight="1">
      <c r="A549" s="1"/>
      <c r="C549" s="3"/>
      <c r="D549" s="3"/>
      <c r="E549" s="3"/>
      <c r="F549" s="3"/>
    </row>
    <row r="550" spans="1:6" ht="12" customHeight="1">
      <c r="A550" s="1"/>
      <c r="C550" s="3"/>
      <c r="D550" s="3"/>
      <c r="E550" s="3"/>
      <c r="F550" s="3"/>
    </row>
    <row r="551" spans="1:6" ht="12" customHeight="1">
      <c r="A551" s="1"/>
      <c r="C551" s="3"/>
      <c r="D551" s="3"/>
      <c r="E551" s="3"/>
      <c r="F551" s="3"/>
    </row>
    <row r="552" spans="1:6" ht="12" customHeight="1">
      <c r="A552" s="1"/>
      <c r="C552" s="3"/>
      <c r="D552" s="3"/>
      <c r="E552" s="3"/>
      <c r="F552" s="3"/>
    </row>
    <row r="553" spans="1:6" ht="12" customHeight="1">
      <c r="A553" s="1"/>
      <c r="C553" s="3"/>
      <c r="D553" s="3"/>
      <c r="E553" s="3"/>
      <c r="F553" s="3"/>
    </row>
    <row r="554" spans="1:6" ht="12" customHeight="1">
      <c r="A554" s="1"/>
      <c r="C554" s="3"/>
      <c r="D554" s="3"/>
      <c r="E554" s="3"/>
      <c r="F554" s="3"/>
    </row>
    <row r="555" spans="1:6" ht="12" customHeight="1">
      <c r="A555" s="1"/>
      <c r="C555" s="3"/>
      <c r="D555" s="3"/>
      <c r="E555" s="3"/>
      <c r="F555" s="3"/>
    </row>
    <row r="556" spans="1:6" ht="12" customHeight="1">
      <c r="A556" s="1"/>
      <c r="C556" s="3"/>
      <c r="D556" s="3"/>
      <c r="E556" s="3"/>
      <c r="F556" s="3"/>
    </row>
    <row r="557" spans="1:6" ht="12" customHeight="1">
      <c r="A557" s="1"/>
      <c r="C557" s="3"/>
      <c r="D557" s="3"/>
      <c r="E557" s="3"/>
      <c r="F557" s="3"/>
    </row>
    <row r="558" spans="1:6" ht="12" customHeight="1">
      <c r="A558" s="1"/>
      <c r="C558" s="3"/>
      <c r="D558" s="3"/>
      <c r="E558" s="3"/>
      <c r="F558" s="3"/>
    </row>
    <row r="559" spans="1:6" ht="12" customHeight="1">
      <c r="A559" s="1"/>
      <c r="C559" s="3"/>
      <c r="D559" s="3"/>
      <c r="E559" s="3"/>
      <c r="F559" s="3"/>
    </row>
    <row r="560" spans="1:6" ht="12" customHeight="1">
      <c r="A560" s="1"/>
      <c r="C560" s="3"/>
      <c r="D560" s="3"/>
      <c r="E560" s="3"/>
      <c r="F560" s="3"/>
    </row>
    <row r="561" spans="1:6" ht="12" customHeight="1">
      <c r="A561" s="1"/>
      <c r="C561" s="3"/>
      <c r="D561" s="3"/>
      <c r="E561" s="3"/>
      <c r="F561" s="3"/>
    </row>
    <row r="562" spans="1:6" ht="12" customHeight="1">
      <c r="A562" s="1"/>
      <c r="C562" s="3"/>
      <c r="D562" s="3"/>
      <c r="E562" s="3"/>
      <c r="F562" s="3"/>
    </row>
    <row r="563" spans="1:6" ht="12" customHeight="1">
      <c r="A563" s="1"/>
      <c r="C563" s="3"/>
      <c r="D563" s="3"/>
      <c r="E563" s="3"/>
      <c r="F563" s="3"/>
    </row>
    <row r="564" spans="1:6" ht="12" customHeight="1">
      <c r="A564" s="1"/>
      <c r="C564" s="3"/>
      <c r="D564" s="3"/>
      <c r="E564" s="3"/>
      <c r="F564" s="3"/>
    </row>
    <row r="565" spans="1:6" ht="12" customHeight="1">
      <c r="A565" s="1"/>
      <c r="C565" s="3"/>
      <c r="D565" s="3"/>
      <c r="E565" s="3"/>
      <c r="F565" s="3"/>
    </row>
    <row r="566" spans="1:6" ht="12" customHeight="1">
      <c r="A566" s="1"/>
      <c r="C566" s="3"/>
      <c r="D566" s="3"/>
      <c r="E566" s="3"/>
      <c r="F566" s="3"/>
    </row>
    <row r="567" spans="1:6" ht="12" customHeight="1">
      <c r="A567" s="1"/>
      <c r="C567" s="3"/>
      <c r="D567" s="3"/>
      <c r="E567" s="3"/>
      <c r="F567" s="3"/>
    </row>
    <row r="568" spans="1:6" ht="12" customHeight="1">
      <c r="A568" s="1"/>
      <c r="C568" s="3"/>
      <c r="D568" s="3"/>
      <c r="E568" s="3"/>
      <c r="F568" s="3"/>
    </row>
    <row r="569" spans="1:6" ht="12" customHeight="1">
      <c r="A569" s="1"/>
      <c r="C569" s="3"/>
      <c r="D569" s="3"/>
      <c r="E569" s="3"/>
      <c r="F569" s="3"/>
    </row>
    <row r="570" spans="1:6" ht="12" customHeight="1">
      <c r="A570" s="1"/>
      <c r="C570" s="3"/>
      <c r="D570" s="3"/>
      <c r="E570" s="3"/>
      <c r="F570" s="3"/>
    </row>
    <row r="571" spans="1:6" ht="12" customHeight="1">
      <c r="A571" s="1"/>
      <c r="C571" s="3"/>
      <c r="D571" s="3"/>
      <c r="E571" s="3"/>
      <c r="F571" s="3"/>
    </row>
    <row r="572" spans="1:6" ht="12" customHeight="1">
      <c r="A572" s="1"/>
      <c r="C572" s="3"/>
      <c r="D572" s="3"/>
      <c r="E572" s="3"/>
      <c r="F572" s="3"/>
    </row>
    <row r="573" spans="1:6" ht="12" customHeight="1">
      <c r="A573" s="1"/>
      <c r="C573" s="3"/>
      <c r="D573" s="3"/>
      <c r="E573" s="3"/>
      <c r="F573" s="3"/>
    </row>
    <row r="574" spans="1:6" ht="12" customHeight="1">
      <c r="A574" s="1"/>
      <c r="C574" s="3"/>
      <c r="D574" s="3"/>
      <c r="E574" s="3"/>
      <c r="F574" s="3"/>
    </row>
    <row r="575" spans="1:6" ht="12" customHeight="1">
      <c r="A575" s="1"/>
      <c r="C575" s="3"/>
      <c r="D575" s="3"/>
      <c r="E575" s="3"/>
      <c r="F575" s="3"/>
    </row>
    <row r="576" spans="1:6" ht="12" customHeight="1">
      <c r="A576" s="1"/>
      <c r="C576" s="3"/>
      <c r="D576" s="3"/>
      <c r="E576" s="3"/>
      <c r="F576" s="3"/>
    </row>
    <row r="577" spans="1:6" ht="12" customHeight="1">
      <c r="A577" s="1"/>
      <c r="C577" s="3"/>
      <c r="D577" s="3"/>
      <c r="E577" s="3"/>
      <c r="F577" s="3"/>
    </row>
    <row r="578" spans="1:6" ht="12" customHeight="1">
      <c r="A578" s="1"/>
      <c r="C578" s="3"/>
      <c r="D578" s="3"/>
      <c r="E578" s="3"/>
      <c r="F578" s="3"/>
    </row>
    <row r="579" spans="1:6" ht="12" customHeight="1">
      <c r="A579" s="1"/>
      <c r="C579" s="3"/>
      <c r="D579" s="3"/>
      <c r="E579" s="3"/>
      <c r="F579" s="3"/>
    </row>
    <row r="580" spans="1:6" ht="12" customHeight="1">
      <c r="A580" s="1"/>
      <c r="C580" s="3"/>
      <c r="D580" s="3"/>
      <c r="E580" s="3"/>
      <c r="F580" s="3"/>
    </row>
    <row r="581" spans="1:6" ht="12" customHeight="1">
      <c r="A581" s="1"/>
      <c r="C581" s="3"/>
      <c r="D581" s="3"/>
      <c r="E581" s="3"/>
      <c r="F581" s="3"/>
    </row>
    <row r="582" spans="1:6" ht="12" customHeight="1">
      <c r="A582" s="1"/>
      <c r="C582" s="3"/>
      <c r="D582" s="3"/>
      <c r="E582" s="3"/>
      <c r="F582" s="3"/>
    </row>
    <row r="583" spans="1:6" ht="12" customHeight="1">
      <c r="A583" s="1"/>
      <c r="C583" s="3"/>
      <c r="D583" s="3"/>
      <c r="E583" s="3"/>
      <c r="F583" s="3"/>
    </row>
    <row r="584" spans="1:6" ht="12" customHeight="1">
      <c r="A584" s="1"/>
      <c r="C584" s="3"/>
      <c r="D584" s="3"/>
      <c r="E584" s="3"/>
      <c r="F584" s="3"/>
    </row>
    <row r="585" spans="1:6" ht="12" customHeight="1">
      <c r="A585" s="1"/>
      <c r="C585" s="3"/>
      <c r="D585" s="3"/>
      <c r="E585" s="3"/>
      <c r="F585" s="3"/>
    </row>
    <row r="586" spans="1:6" ht="12" customHeight="1">
      <c r="A586" s="1"/>
      <c r="C586" s="3"/>
      <c r="D586" s="3"/>
      <c r="E586" s="3"/>
      <c r="F586" s="3"/>
    </row>
    <row r="587" spans="1:6" ht="12" customHeight="1">
      <c r="A587" s="1"/>
      <c r="C587" s="3"/>
      <c r="D587" s="3"/>
      <c r="E587" s="3"/>
      <c r="F587" s="3"/>
    </row>
    <row r="588" spans="1:6" ht="12" customHeight="1">
      <c r="A588" s="1"/>
      <c r="C588" s="3"/>
      <c r="D588" s="3"/>
      <c r="E588" s="3"/>
      <c r="F588" s="3"/>
    </row>
    <row r="589" spans="1:6" ht="12" customHeight="1">
      <c r="A589" s="1"/>
      <c r="C589" s="3"/>
      <c r="D589" s="3"/>
      <c r="E589" s="3"/>
      <c r="F589" s="3"/>
    </row>
    <row r="590" spans="1:6" ht="12" customHeight="1">
      <c r="A590" s="1"/>
      <c r="C590" s="3"/>
      <c r="D590" s="3"/>
      <c r="E590" s="3"/>
      <c r="F590" s="3"/>
    </row>
    <row r="591" spans="1:6" ht="12" customHeight="1">
      <c r="A591" s="1"/>
      <c r="C591" s="3"/>
      <c r="D591" s="3"/>
      <c r="E591" s="3"/>
      <c r="F591" s="3"/>
    </row>
    <row r="592" spans="1:6" ht="12" customHeight="1">
      <c r="A592" s="1"/>
      <c r="C592" s="3"/>
      <c r="D592" s="3"/>
      <c r="E592" s="3"/>
      <c r="F592" s="3"/>
    </row>
    <row r="593" spans="1:6" ht="12" customHeight="1">
      <c r="A593" s="1"/>
      <c r="C593" s="3"/>
      <c r="D593" s="3"/>
      <c r="E593" s="3"/>
      <c r="F593" s="3"/>
    </row>
    <row r="594" spans="1:6" ht="12" customHeight="1">
      <c r="A594" s="1"/>
      <c r="C594" s="3"/>
      <c r="D594" s="3"/>
      <c r="E594" s="3"/>
      <c r="F594" s="3"/>
    </row>
    <row r="595" spans="1:6" ht="12" customHeight="1">
      <c r="A595" s="1"/>
      <c r="C595" s="3"/>
      <c r="D595" s="3"/>
      <c r="E595" s="3"/>
      <c r="F595" s="3"/>
    </row>
    <row r="596" spans="1:6" ht="12" customHeight="1">
      <c r="A596" s="1"/>
      <c r="C596" s="3"/>
      <c r="D596" s="3"/>
      <c r="E596" s="3"/>
      <c r="F596" s="3"/>
    </row>
    <row r="597" spans="1:6" ht="12" customHeight="1">
      <c r="A597" s="1"/>
      <c r="C597" s="3"/>
      <c r="D597" s="3"/>
      <c r="E597" s="3"/>
      <c r="F597" s="3"/>
    </row>
    <row r="598" spans="1:6" ht="12" customHeight="1">
      <c r="A598" s="1"/>
      <c r="C598" s="3"/>
      <c r="D598" s="3"/>
      <c r="E598" s="3"/>
      <c r="F598" s="3"/>
    </row>
    <row r="599" spans="1:6" ht="12" customHeight="1">
      <c r="A599" s="1"/>
      <c r="C599" s="3"/>
      <c r="D599" s="3"/>
      <c r="E599" s="3"/>
      <c r="F599" s="3"/>
    </row>
    <row r="600" spans="1:6" ht="12" customHeight="1">
      <c r="A600" s="1"/>
      <c r="C600" s="3"/>
      <c r="D600" s="3"/>
      <c r="E600" s="3"/>
      <c r="F600" s="3"/>
    </row>
    <row r="601" spans="1:6" ht="12" customHeight="1">
      <c r="A601" s="1"/>
      <c r="C601" s="3"/>
      <c r="D601" s="3"/>
      <c r="E601" s="3"/>
      <c r="F601" s="3"/>
    </row>
    <row r="602" spans="1:6" ht="12" customHeight="1">
      <c r="A602" s="1"/>
      <c r="C602" s="3"/>
      <c r="D602" s="3"/>
      <c r="E602" s="3"/>
      <c r="F602" s="3"/>
    </row>
    <row r="603" spans="1:6" ht="12" customHeight="1">
      <c r="A603" s="1"/>
      <c r="C603" s="3"/>
      <c r="D603" s="3"/>
      <c r="E603" s="3"/>
      <c r="F603" s="3"/>
    </row>
    <row r="604" spans="1:6" ht="12" customHeight="1">
      <c r="A604" s="1"/>
      <c r="C604" s="3"/>
      <c r="D604" s="3"/>
      <c r="E604" s="3"/>
      <c r="F604" s="3"/>
    </row>
    <row r="605" spans="1:6" ht="12" customHeight="1">
      <c r="A605" s="1"/>
      <c r="C605" s="3"/>
      <c r="D605" s="3"/>
      <c r="E605" s="3"/>
      <c r="F605" s="3"/>
    </row>
    <row r="606" spans="1:6" ht="12" customHeight="1">
      <c r="A606" s="1"/>
      <c r="C606" s="3"/>
      <c r="D606" s="3"/>
      <c r="E606" s="3"/>
      <c r="F606" s="3"/>
    </row>
    <row r="607" spans="1:6" ht="12" customHeight="1">
      <c r="A607" s="1"/>
      <c r="C607" s="3"/>
      <c r="D607" s="3"/>
      <c r="E607" s="3"/>
      <c r="F607" s="3"/>
    </row>
    <row r="608" spans="1:6" ht="12" customHeight="1">
      <c r="A608" s="1"/>
      <c r="C608" s="3"/>
      <c r="D608" s="3"/>
      <c r="E608" s="3"/>
      <c r="F608" s="3"/>
    </row>
    <row r="609" spans="1:6" ht="12" customHeight="1">
      <c r="A609" s="1"/>
      <c r="C609" s="3"/>
      <c r="D609" s="3"/>
      <c r="E609" s="3"/>
      <c r="F609" s="3"/>
    </row>
    <row r="610" spans="1:6" ht="12" customHeight="1">
      <c r="A610" s="1"/>
      <c r="C610" s="3"/>
      <c r="D610" s="3"/>
      <c r="E610" s="3"/>
      <c r="F610" s="3"/>
    </row>
    <row r="611" spans="1:6" ht="12" customHeight="1">
      <c r="A611" s="1"/>
      <c r="C611" s="3"/>
      <c r="D611" s="3"/>
      <c r="E611" s="3"/>
      <c r="F611" s="3"/>
    </row>
    <row r="612" spans="1:6" ht="12" customHeight="1">
      <c r="A612" s="1"/>
      <c r="C612" s="3"/>
      <c r="D612" s="3"/>
      <c r="E612" s="3"/>
      <c r="F612" s="3"/>
    </row>
    <row r="613" spans="1:6" ht="12" customHeight="1">
      <c r="A613" s="1"/>
      <c r="C613" s="3"/>
      <c r="D613" s="3"/>
      <c r="E613" s="3"/>
      <c r="F613" s="3"/>
    </row>
    <row r="614" spans="1:6" ht="12" customHeight="1">
      <c r="A614" s="1"/>
      <c r="C614" s="3"/>
      <c r="D614" s="3"/>
      <c r="E614" s="3"/>
      <c r="F614" s="3"/>
    </row>
    <row r="615" spans="1:6" ht="12" customHeight="1">
      <c r="A615" s="1"/>
      <c r="C615" s="3"/>
      <c r="D615" s="3"/>
      <c r="E615" s="3"/>
      <c r="F615" s="3"/>
    </row>
    <row r="616" spans="1:6" ht="12" customHeight="1">
      <c r="A616" s="1"/>
      <c r="C616" s="3"/>
      <c r="D616" s="3"/>
      <c r="E616" s="3"/>
      <c r="F616" s="3"/>
    </row>
    <row r="617" spans="1:6" ht="12" customHeight="1">
      <c r="A617" s="1"/>
      <c r="C617" s="3"/>
      <c r="D617" s="3"/>
      <c r="E617" s="3"/>
      <c r="F617" s="3"/>
    </row>
    <row r="618" spans="1:6" ht="12" customHeight="1">
      <c r="A618" s="1"/>
      <c r="C618" s="3"/>
      <c r="D618" s="3"/>
      <c r="E618" s="3"/>
      <c r="F618" s="3"/>
    </row>
    <row r="619" spans="1:6" ht="12" customHeight="1">
      <c r="A619" s="1"/>
      <c r="C619" s="3"/>
      <c r="D619" s="3"/>
      <c r="E619" s="3"/>
      <c r="F619" s="3"/>
    </row>
    <row r="620" spans="1:6" ht="12" customHeight="1">
      <c r="A620" s="1"/>
      <c r="C620" s="3"/>
      <c r="D620" s="3"/>
      <c r="E620" s="3"/>
      <c r="F620" s="3"/>
    </row>
    <row r="621" spans="1:6" ht="12" customHeight="1">
      <c r="A621" s="1"/>
      <c r="C621" s="3"/>
      <c r="D621" s="3"/>
      <c r="E621" s="3"/>
      <c r="F621" s="3"/>
    </row>
    <row r="622" spans="1:6" ht="12" customHeight="1">
      <c r="A622" s="1"/>
      <c r="C622" s="3"/>
      <c r="D622" s="3"/>
      <c r="E622" s="3"/>
      <c r="F622" s="3"/>
    </row>
    <row r="623" spans="1:6" ht="12" customHeight="1">
      <c r="A623" s="1"/>
      <c r="C623" s="3"/>
      <c r="D623" s="3"/>
      <c r="E623" s="3"/>
      <c r="F623" s="3"/>
    </row>
    <row r="624" spans="1:6" ht="12" customHeight="1">
      <c r="A624" s="1"/>
      <c r="C624" s="3"/>
      <c r="D624" s="3"/>
      <c r="E624" s="3"/>
      <c r="F624" s="3"/>
    </row>
    <row r="625" spans="1:6" ht="12" customHeight="1">
      <c r="A625" s="1"/>
      <c r="C625" s="3"/>
      <c r="D625" s="3"/>
      <c r="E625" s="3"/>
      <c r="F625" s="3"/>
    </row>
    <row r="626" spans="1:6" ht="12" customHeight="1">
      <c r="A626" s="1"/>
      <c r="C626" s="3"/>
      <c r="D626" s="3"/>
      <c r="E626" s="3"/>
      <c r="F626" s="3"/>
    </row>
    <row r="627" spans="1:6" ht="12" customHeight="1">
      <c r="A627" s="1"/>
      <c r="C627" s="3"/>
      <c r="D627" s="3"/>
      <c r="E627" s="3"/>
      <c r="F627" s="3"/>
    </row>
    <row r="628" spans="1:6" ht="12" customHeight="1">
      <c r="A628" s="1"/>
      <c r="C628" s="3"/>
      <c r="D628" s="3"/>
      <c r="E628" s="3"/>
      <c r="F628" s="3"/>
    </row>
    <row r="629" spans="1:6" ht="12" customHeight="1">
      <c r="A629" s="1"/>
      <c r="C629" s="3"/>
      <c r="D629" s="3"/>
      <c r="E629" s="3"/>
      <c r="F629" s="3"/>
    </row>
    <row r="630" spans="1:6" ht="12" customHeight="1">
      <c r="A630" s="1"/>
      <c r="C630" s="3"/>
      <c r="D630" s="3"/>
      <c r="E630" s="3"/>
      <c r="F630" s="3"/>
    </row>
    <row r="631" spans="1:6" ht="12" customHeight="1">
      <c r="A631" s="1"/>
      <c r="C631" s="3"/>
      <c r="D631" s="3"/>
      <c r="E631" s="3"/>
      <c r="F631" s="3"/>
    </row>
    <row r="632" spans="1:6" ht="12" customHeight="1">
      <c r="A632" s="1"/>
      <c r="C632" s="3"/>
      <c r="D632" s="3"/>
      <c r="E632" s="3"/>
      <c r="F632" s="3"/>
    </row>
    <row r="633" spans="1:6" ht="12" customHeight="1">
      <c r="A633" s="1"/>
      <c r="C633" s="3"/>
      <c r="D633" s="3"/>
      <c r="E633" s="3"/>
      <c r="F633" s="3"/>
    </row>
    <row r="634" spans="1:6" ht="12" customHeight="1">
      <c r="A634" s="1"/>
      <c r="C634" s="3"/>
      <c r="D634" s="3"/>
      <c r="E634" s="3"/>
      <c r="F634" s="3"/>
    </row>
    <row r="635" spans="1:6" ht="12" customHeight="1">
      <c r="A635" s="1"/>
      <c r="C635" s="3"/>
      <c r="D635" s="3"/>
      <c r="E635" s="3"/>
      <c r="F635" s="3"/>
    </row>
    <row r="636" spans="1:6" ht="12" customHeight="1">
      <c r="A636" s="1"/>
      <c r="C636" s="3"/>
      <c r="D636" s="3"/>
      <c r="E636" s="3"/>
      <c r="F636" s="3"/>
    </row>
    <row r="637" spans="1:6" ht="12" customHeight="1">
      <c r="A637" s="1"/>
      <c r="C637" s="3"/>
      <c r="D637" s="3"/>
      <c r="E637" s="3"/>
      <c r="F637" s="3"/>
    </row>
    <row r="638" spans="1:6" ht="12" customHeight="1">
      <c r="A638" s="1"/>
      <c r="C638" s="3"/>
      <c r="D638" s="3"/>
      <c r="E638" s="3"/>
      <c r="F638" s="3"/>
    </row>
    <row r="639" spans="1:6" ht="12" customHeight="1">
      <c r="A639" s="1"/>
      <c r="C639" s="3"/>
      <c r="D639" s="3"/>
      <c r="E639" s="3"/>
      <c r="F639" s="3"/>
    </row>
    <row r="640" spans="1:6" ht="12" customHeight="1">
      <c r="A640" s="1"/>
      <c r="C640" s="3"/>
      <c r="D640" s="3"/>
      <c r="E640" s="3"/>
      <c r="F640" s="3"/>
    </row>
    <row r="641" spans="1:6" ht="12" customHeight="1">
      <c r="A641" s="1"/>
      <c r="C641" s="3"/>
      <c r="D641" s="3"/>
      <c r="E641" s="3"/>
      <c r="F641" s="3"/>
    </row>
    <row r="642" spans="1:6" ht="12" customHeight="1">
      <c r="A642" s="1"/>
      <c r="C642" s="3"/>
      <c r="D642" s="3"/>
      <c r="E642" s="3"/>
      <c r="F642" s="3"/>
    </row>
    <row r="643" spans="1:6" ht="12" customHeight="1">
      <c r="A643" s="1"/>
      <c r="C643" s="3"/>
      <c r="D643" s="3"/>
      <c r="E643" s="3"/>
      <c r="F643" s="3"/>
    </row>
    <row r="644" spans="1:6" ht="12" customHeight="1">
      <c r="A644" s="1"/>
      <c r="C644" s="3"/>
      <c r="D644" s="3"/>
      <c r="E644" s="3"/>
      <c r="F644" s="3"/>
    </row>
    <row r="645" spans="1:6" ht="12" customHeight="1">
      <c r="A645" s="1"/>
      <c r="C645" s="3"/>
      <c r="D645" s="3"/>
      <c r="E645" s="3"/>
      <c r="F645" s="3"/>
    </row>
    <row r="646" spans="1:6" ht="12" customHeight="1">
      <c r="A646" s="1"/>
      <c r="C646" s="3"/>
      <c r="D646" s="3"/>
      <c r="E646" s="3"/>
      <c r="F646" s="3"/>
    </row>
    <row r="647" spans="1:6" ht="12" customHeight="1">
      <c r="A647" s="1"/>
      <c r="C647" s="3"/>
      <c r="D647" s="3"/>
      <c r="E647" s="3"/>
      <c r="F647" s="3"/>
    </row>
    <row r="648" spans="1:6" ht="12" customHeight="1">
      <c r="A648" s="1"/>
      <c r="C648" s="3"/>
      <c r="D648" s="3"/>
      <c r="E648" s="3"/>
      <c r="F648" s="3"/>
    </row>
    <row r="649" spans="1:6" ht="12" customHeight="1">
      <c r="A649" s="1"/>
      <c r="C649" s="3"/>
      <c r="D649" s="3"/>
      <c r="E649" s="3"/>
      <c r="F649" s="3"/>
    </row>
    <row r="650" spans="1:6" ht="12" customHeight="1">
      <c r="A650" s="1"/>
      <c r="C650" s="3"/>
      <c r="D650" s="3"/>
      <c r="E650" s="3"/>
      <c r="F650" s="3"/>
    </row>
    <row r="651" spans="1:6" ht="12" customHeight="1">
      <c r="A651" s="1"/>
      <c r="C651" s="3"/>
      <c r="D651" s="3"/>
      <c r="E651" s="3"/>
      <c r="F651" s="3"/>
    </row>
    <row r="652" spans="1:6" ht="12" customHeight="1">
      <c r="A652" s="1"/>
      <c r="C652" s="3"/>
      <c r="D652" s="3"/>
      <c r="E652" s="3"/>
      <c r="F652" s="3"/>
    </row>
    <row r="653" spans="1:6" ht="12" customHeight="1">
      <c r="A653" s="1"/>
      <c r="C653" s="3"/>
      <c r="D653" s="3"/>
      <c r="E653" s="3"/>
      <c r="F653" s="3"/>
    </row>
    <row r="654" spans="1:6" ht="12" customHeight="1">
      <c r="A654" s="1"/>
      <c r="C654" s="3"/>
      <c r="D654" s="3"/>
      <c r="E654" s="3"/>
      <c r="F654" s="3"/>
    </row>
    <row r="655" spans="1:6" ht="12" customHeight="1">
      <c r="A655" s="1"/>
      <c r="C655" s="3"/>
      <c r="D655" s="3"/>
      <c r="E655" s="3"/>
      <c r="F655" s="3"/>
    </row>
    <row r="656" spans="1:6" ht="12" customHeight="1">
      <c r="A656" s="1"/>
      <c r="C656" s="3"/>
      <c r="D656" s="3"/>
      <c r="E656" s="3"/>
      <c r="F656" s="3"/>
    </row>
    <row r="657" spans="1:6" ht="12" customHeight="1">
      <c r="A657" s="1"/>
      <c r="C657" s="3"/>
      <c r="D657" s="3"/>
      <c r="E657" s="3"/>
      <c r="F657" s="3"/>
    </row>
    <row r="658" spans="1:6" ht="12" customHeight="1">
      <c r="A658" s="1"/>
      <c r="C658" s="3"/>
      <c r="D658" s="3"/>
      <c r="E658" s="3"/>
      <c r="F658" s="3"/>
    </row>
    <row r="659" spans="1:6" ht="12" customHeight="1">
      <c r="A659" s="1"/>
      <c r="C659" s="3"/>
      <c r="D659" s="3"/>
      <c r="E659" s="3"/>
      <c r="F659" s="3"/>
    </row>
    <row r="660" spans="1:6" ht="12" customHeight="1">
      <c r="A660" s="1"/>
      <c r="C660" s="3"/>
      <c r="D660" s="3"/>
      <c r="E660" s="3"/>
      <c r="F660" s="3"/>
    </row>
    <row r="661" spans="1:6" ht="12" customHeight="1">
      <c r="A661" s="1"/>
      <c r="C661" s="3"/>
      <c r="D661" s="3"/>
      <c r="E661" s="3"/>
      <c r="F661" s="3"/>
    </row>
    <row r="662" spans="1:6" ht="12" customHeight="1">
      <c r="A662" s="1"/>
      <c r="C662" s="3"/>
      <c r="D662" s="3"/>
      <c r="E662" s="3"/>
      <c r="F662" s="3"/>
    </row>
    <row r="663" spans="1:6" ht="12" customHeight="1">
      <c r="A663" s="1"/>
      <c r="C663" s="3"/>
      <c r="D663" s="3"/>
      <c r="E663" s="3"/>
      <c r="F663" s="3"/>
    </row>
    <row r="664" spans="1:6" ht="12" customHeight="1">
      <c r="A664" s="1"/>
      <c r="C664" s="3"/>
      <c r="D664" s="3"/>
      <c r="E664" s="3"/>
      <c r="F664" s="3"/>
    </row>
    <row r="665" spans="1:6" ht="12" customHeight="1">
      <c r="A665" s="1"/>
      <c r="C665" s="3"/>
      <c r="D665" s="3"/>
      <c r="E665" s="3"/>
      <c r="F665" s="3"/>
    </row>
    <row r="666" spans="1:6" ht="12" customHeight="1">
      <c r="A666" s="1"/>
      <c r="C666" s="3"/>
      <c r="D666" s="3"/>
      <c r="E666" s="3"/>
      <c r="F666" s="3"/>
    </row>
    <row r="667" spans="1:6" ht="12" customHeight="1">
      <c r="A667" s="1"/>
      <c r="C667" s="3"/>
      <c r="D667" s="3"/>
      <c r="E667" s="3"/>
      <c r="F667" s="3"/>
    </row>
    <row r="668" spans="1:6" ht="12" customHeight="1">
      <c r="A668" s="1"/>
      <c r="C668" s="3"/>
      <c r="D668" s="3"/>
      <c r="E668" s="3"/>
      <c r="F668" s="3"/>
    </row>
    <row r="669" spans="1:6" ht="12" customHeight="1">
      <c r="A669" s="1"/>
      <c r="C669" s="3"/>
      <c r="D669" s="3"/>
      <c r="E669" s="3"/>
      <c r="F669" s="3"/>
    </row>
    <row r="670" spans="1:6" ht="12" customHeight="1">
      <c r="A670" s="1"/>
      <c r="C670" s="3"/>
      <c r="D670" s="3"/>
      <c r="E670" s="3"/>
      <c r="F670" s="3"/>
    </row>
    <row r="671" spans="1:6" ht="12" customHeight="1">
      <c r="A671" s="1"/>
      <c r="C671" s="3"/>
      <c r="D671" s="3"/>
      <c r="E671" s="3"/>
      <c r="F671" s="3"/>
    </row>
    <row r="672" spans="1:6" ht="12" customHeight="1">
      <c r="A672" s="1"/>
      <c r="C672" s="3"/>
      <c r="D672" s="3"/>
      <c r="E672" s="3"/>
      <c r="F672" s="3"/>
    </row>
    <row r="673" spans="1:6" ht="12" customHeight="1">
      <c r="A673" s="1"/>
      <c r="C673" s="3"/>
      <c r="D673" s="3"/>
      <c r="E673" s="3"/>
      <c r="F673" s="3"/>
    </row>
    <row r="674" spans="1:6" ht="12" customHeight="1">
      <c r="A674" s="1"/>
      <c r="C674" s="3"/>
      <c r="D674" s="3"/>
      <c r="E674" s="3"/>
      <c r="F674" s="3"/>
    </row>
    <row r="675" spans="1:6" ht="12" customHeight="1">
      <c r="A675" s="1"/>
      <c r="C675" s="3"/>
      <c r="D675" s="3"/>
      <c r="E675" s="3"/>
      <c r="F675" s="3"/>
    </row>
    <row r="676" spans="1:6" ht="12" customHeight="1">
      <c r="A676" s="1"/>
      <c r="C676" s="3"/>
      <c r="D676" s="3"/>
      <c r="E676" s="3"/>
      <c r="F676" s="3"/>
    </row>
    <row r="677" spans="1:6" ht="12" customHeight="1">
      <c r="A677" s="1"/>
      <c r="C677" s="3"/>
      <c r="D677" s="3"/>
      <c r="E677" s="3"/>
      <c r="F677" s="3"/>
    </row>
    <row r="678" spans="1:6" ht="12" customHeight="1">
      <c r="A678" s="1"/>
      <c r="C678" s="3"/>
      <c r="D678" s="3"/>
      <c r="E678" s="3"/>
      <c r="F678" s="3"/>
    </row>
    <row r="679" spans="1:6" ht="12" customHeight="1">
      <c r="A679" s="1"/>
      <c r="C679" s="3"/>
      <c r="D679" s="3"/>
      <c r="E679" s="3"/>
      <c r="F679" s="3"/>
    </row>
    <row r="680" spans="1:6" ht="12" customHeight="1">
      <c r="A680" s="1"/>
      <c r="C680" s="3"/>
      <c r="D680" s="3"/>
      <c r="E680" s="3"/>
      <c r="F680" s="3"/>
    </row>
    <row r="681" spans="1:6" ht="12" customHeight="1">
      <c r="A681" s="1"/>
      <c r="C681" s="3"/>
      <c r="D681" s="3"/>
      <c r="E681" s="3"/>
      <c r="F681" s="3"/>
    </row>
    <row r="682" spans="1:6" ht="12" customHeight="1">
      <c r="A682" s="1"/>
      <c r="C682" s="3"/>
      <c r="D682" s="3"/>
      <c r="E682" s="3"/>
      <c r="F682" s="3"/>
    </row>
    <row r="683" spans="1:6" ht="12" customHeight="1">
      <c r="A683" s="1"/>
      <c r="C683" s="3"/>
      <c r="D683" s="3"/>
      <c r="E683" s="3"/>
      <c r="F683" s="3"/>
    </row>
    <row r="684" spans="1:6" ht="12" customHeight="1">
      <c r="A684" s="1"/>
      <c r="C684" s="3"/>
      <c r="D684" s="3"/>
      <c r="E684" s="3"/>
      <c r="F684" s="3"/>
    </row>
    <row r="685" spans="1:6" ht="12" customHeight="1">
      <c r="A685" s="1"/>
      <c r="C685" s="3"/>
      <c r="D685" s="3"/>
      <c r="E685" s="3"/>
      <c r="F685" s="3"/>
    </row>
    <row r="686" spans="1:6" ht="12" customHeight="1">
      <c r="A686" s="1"/>
      <c r="C686" s="3"/>
      <c r="D686" s="3"/>
      <c r="E686" s="3"/>
      <c r="F686" s="3"/>
    </row>
    <row r="687" spans="1:6" ht="12" customHeight="1">
      <c r="A687" s="1"/>
      <c r="C687" s="3"/>
      <c r="D687" s="3"/>
      <c r="E687" s="3"/>
      <c r="F687" s="3"/>
    </row>
    <row r="688" spans="1:6" ht="12" customHeight="1">
      <c r="A688" s="1"/>
      <c r="C688" s="3"/>
      <c r="D688" s="3"/>
      <c r="E688" s="3"/>
      <c r="F688" s="3"/>
    </row>
    <row r="689" spans="1:6" ht="12" customHeight="1">
      <c r="A689" s="1"/>
      <c r="C689" s="3"/>
      <c r="D689" s="3"/>
      <c r="E689" s="3"/>
      <c r="F689" s="3"/>
    </row>
    <row r="690" spans="1:6" ht="12" customHeight="1">
      <c r="A690" s="1"/>
      <c r="C690" s="3"/>
      <c r="D690" s="3"/>
      <c r="E690" s="3"/>
      <c r="F690" s="3"/>
    </row>
    <row r="691" spans="1:6" ht="12" customHeight="1">
      <c r="A691" s="1"/>
      <c r="C691" s="3"/>
      <c r="D691" s="3"/>
      <c r="E691" s="3"/>
      <c r="F691" s="3"/>
    </row>
    <row r="692" spans="1:6" ht="12" customHeight="1">
      <c r="A692" s="1"/>
      <c r="C692" s="3"/>
      <c r="D692" s="3"/>
      <c r="E692" s="3"/>
      <c r="F692" s="3"/>
    </row>
    <row r="693" spans="1:6" ht="12" customHeight="1">
      <c r="A693" s="1"/>
      <c r="C693" s="3"/>
      <c r="D693" s="3"/>
      <c r="E693" s="3"/>
      <c r="F693" s="3"/>
    </row>
    <row r="694" spans="1:6" ht="12" customHeight="1">
      <c r="A694" s="1"/>
      <c r="C694" s="3"/>
      <c r="D694" s="3"/>
      <c r="E694" s="3"/>
      <c r="F694" s="3"/>
    </row>
    <row r="695" spans="1:6" ht="12" customHeight="1">
      <c r="A695" s="1"/>
      <c r="C695" s="3"/>
      <c r="D695" s="3"/>
      <c r="E695" s="3"/>
      <c r="F695" s="3"/>
    </row>
    <row r="696" spans="1:6" ht="12" customHeight="1">
      <c r="A696" s="1"/>
      <c r="C696" s="3"/>
      <c r="D696" s="3"/>
      <c r="E696" s="3"/>
      <c r="F696" s="3"/>
    </row>
    <row r="697" spans="1:6" ht="12" customHeight="1">
      <c r="A697" s="1"/>
      <c r="C697" s="3"/>
      <c r="D697" s="3"/>
      <c r="E697" s="3"/>
      <c r="F697" s="3"/>
    </row>
    <row r="698" spans="1:6" ht="12" customHeight="1">
      <c r="A698" s="1"/>
      <c r="C698" s="3"/>
      <c r="D698" s="3"/>
      <c r="E698" s="3"/>
      <c r="F698" s="3"/>
    </row>
    <row r="699" spans="1:6" ht="12" customHeight="1">
      <c r="A699" s="1"/>
      <c r="C699" s="3"/>
      <c r="D699" s="3"/>
      <c r="E699" s="3"/>
      <c r="F699" s="3"/>
    </row>
    <row r="700" spans="1:6" ht="12" customHeight="1">
      <c r="A700" s="1"/>
      <c r="C700" s="3"/>
      <c r="D700" s="3"/>
      <c r="E700" s="3"/>
      <c r="F700" s="3"/>
    </row>
    <row r="701" spans="1:6" ht="12" customHeight="1">
      <c r="A701" s="1"/>
      <c r="C701" s="3"/>
      <c r="D701" s="3"/>
      <c r="E701" s="3"/>
      <c r="F701" s="3"/>
    </row>
    <row r="702" spans="1:6" ht="12" customHeight="1">
      <c r="A702" s="1"/>
      <c r="C702" s="3"/>
      <c r="D702" s="3"/>
      <c r="E702" s="3"/>
      <c r="F702" s="3"/>
    </row>
    <row r="703" spans="1:6" ht="12" customHeight="1">
      <c r="A703" s="1"/>
      <c r="C703" s="3"/>
      <c r="D703" s="3"/>
      <c r="E703" s="3"/>
      <c r="F703" s="3"/>
    </row>
    <row r="704" spans="1:6" ht="12" customHeight="1">
      <c r="A704" s="1"/>
      <c r="C704" s="3"/>
      <c r="D704" s="3"/>
      <c r="E704" s="3"/>
      <c r="F704" s="3"/>
    </row>
    <row r="705" spans="1:6" ht="12" customHeight="1">
      <c r="A705" s="1"/>
      <c r="C705" s="3"/>
      <c r="D705" s="3"/>
      <c r="E705" s="3"/>
      <c r="F705" s="3"/>
    </row>
    <row r="706" spans="1:6" ht="12" customHeight="1">
      <c r="A706" s="1"/>
      <c r="C706" s="3"/>
      <c r="D706" s="3"/>
      <c r="E706" s="3"/>
      <c r="F706" s="3"/>
    </row>
    <row r="707" spans="1:6" ht="12" customHeight="1">
      <c r="A707" s="1"/>
      <c r="C707" s="3"/>
      <c r="D707" s="3"/>
      <c r="E707" s="3"/>
      <c r="F707" s="3"/>
    </row>
    <row r="708" spans="1:6" ht="12" customHeight="1">
      <c r="A708" s="1"/>
      <c r="C708" s="3"/>
      <c r="D708" s="3"/>
      <c r="E708" s="3"/>
      <c r="F708" s="3"/>
    </row>
    <row r="709" spans="1:6" ht="12" customHeight="1">
      <c r="A709" s="1"/>
      <c r="C709" s="3"/>
      <c r="D709" s="3"/>
      <c r="E709" s="3"/>
      <c r="F709" s="3"/>
    </row>
    <row r="710" spans="1:6" ht="12" customHeight="1">
      <c r="A710" s="1"/>
      <c r="C710" s="3"/>
      <c r="D710" s="3"/>
      <c r="E710" s="3"/>
      <c r="F710" s="3"/>
    </row>
    <row r="711" spans="1:6" ht="12" customHeight="1">
      <c r="A711" s="1"/>
      <c r="C711" s="3"/>
      <c r="D711" s="3"/>
      <c r="E711" s="3"/>
      <c r="F711" s="3"/>
    </row>
    <row r="712" spans="1:6" ht="12" customHeight="1">
      <c r="A712" s="1"/>
      <c r="C712" s="3"/>
      <c r="D712" s="3"/>
      <c r="E712" s="3"/>
      <c r="F712" s="3"/>
    </row>
    <row r="713" spans="1:6" ht="12" customHeight="1">
      <c r="A713" s="1"/>
      <c r="C713" s="3"/>
      <c r="D713" s="3"/>
      <c r="E713" s="3"/>
      <c r="F713" s="3"/>
    </row>
    <row r="714" spans="1:6" ht="12" customHeight="1">
      <c r="A714" s="1"/>
      <c r="C714" s="3"/>
      <c r="D714" s="3"/>
      <c r="E714" s="3"/>
      <c r="F714" s="3"/>
    </row>
    <row r="715" spans="1:6" ht="12" customHeight="1">
      <c r="A715" s="1"/>
      <c r="C715" s="3"/>
      <c r="D715" s="3"/>
      <c r="E715" s="3"/>
      <c r="F715" s="3"/>
    </row>
    <row r="716" spans="1:6" ht="12" customHeight="1">
      <c r="A716" s="1"/>
      <c r="C716" s="3"/>
      <c r="D716" s="3"/>
      <c r="E716" s="3"/>
      <c r="F716" s="3"/>
    </row>
    <row r="717" spans="1:6" ht="12" customHeight="1">
      <c r="A717" s="1"/>
      <c r="C717" s="3"/>
      <c r="D717" s="3"/>
      <c r="E717" s="3"/>
      <c r="F717" s="3"/>
    </row>
    <row r="718" spans="1:6" ht="12" customHeight="1">
      <c r="A718" s="1"/>
      <c r="C718" s="3"/>
      <c r="D718" s="3"/>
      <c r="E718" s="3"/>
      <c r="F718" s="3"/>
    </row>
    <row r="719" spans="1:6" ht="12" customHeight="1">
      <c r="A719" s="1"/>
      <c r="C719" s="3"/>
      <c r="D719" s="3"/>
      <c r="E719" s="3"/>
      <c r="F719" s="3"/>
    </row>
    <row r="720" spans="1:6" ht="12" customHeight="1">
      <c r="A720" s="1"/>
      <c r="C720" s="3"/>
      <c r="D720" s="3"/>
      <c r="E720" s="3"/>
      <c r="F720" s="3"/>
    </row>
    <row r="721" spans="1:6" ht="12" customHeight="1">
      <c r="A721" s="1"/>
      <c r="C721" s="3"/>
      <c r="D721" s="3"/>
      <c r="E721" s="3"/>
      <c r="F721" s="3"/>
    </row>
    <row r="722" spans="1:6" ht="12" customHeight="1">
      <c r="A722" s="1"/>
      <c r="C722" s="3"/>
      <c r="D722" s="3"/>
      <c r="E722" s="3"/>
      <c r="F722" s="3"/>
    </row>
    <row r="723" spans="1:6" ht="12" customHeight="1">
      <c r="A723" s="1"/>
      <c r="C723" s="3"/>
      <c r="D723" s="3"/>
      <c r="E723" s="3"/>
      <c r="F723" s="3"/>
    </row>
    <row r="724" spans="1:6" ht="12" customHeight="1">
      <c r="A724" s="1"/>
      <c r="C724" s="3"/>
      <c r="D724" s="3"/>
      <c r="E724" s="3"/>
      <c r="F724" s="3"/>
    </row>
    <row r="725" spans="1:6" ht="12" customHeight="1">
      <c r="A725" s="1"/>
      <c r="C725" s="3"/>
      <c r="D725" s="3"/>
      <c r="E725" s="3"/>
      <c r="F725" s="3"/>
    </row>
    <row r="726" spans="1:6" ht="12" customHeight="1">
      <c r="A726" s="1"/>
      <c r="C726" s="3"/>
      <c r="D726" s="3"/>
      <c r="E726" s="3"/>
      <c r="F726" s="3"/>
    </row>
    <row r="727" spans="1:6" ht="12" customHeight="1">
      <c r="A727" s="1"/>
      <c r="C727" s="3"/>
      <c r="D727" s="3"/>
      <c r="E727" s="3"/>
      <c r="F727" s="3"/>
    </row>
    <row r="728" spans="1:6" ht="12" customHeight="1">
      <c r="A728" s="1"/>
      <c r="C728" s="3"/>
      <c r="D728" s="3"/>
      <c r="E728" s="3"/>
      <c r="F728" s="3"/>
    </row>
    <row r="729" spans="1:6" ht="12" customHeight="1">
      <c r="A729" s="1"/>
      <c r="C729" s="3"/>
      <c r="D729" s="3"/>
      <c r="E729" s="3"/>
      <c r="F729" s="3"/>
    </row>
    <row r="730" spans="1:6" ht="12" customHeight="1">
      <c r="A730" s="1"/>
      <c r="C730" s="3"/>
      <c r="D730" s="3"/>
      <c r="E730" s="3"/>
      <c r="F730" s="3"/>
    </row>
    <row r="731" spans="1:6" ht="12" customHeight="1">
      <c r="A731" s="1"/>
      <c r="C731" s="3"/>
      <c r="D731" s="3"/>
      <c r="E731" s="3"/>
      <c r="F731" s="3"/>
    </row>
    <row r="732" spans="1:6" ht="12" customHeight="1">
      <c r="A732" s="1"/>
      <c r="C732" s="3"/>
      <c r="D732" s="3"/>
      <c r="E732" s="3"/>
      <c r="F732" s="3"/>
    </row>
    <row r="733" spans="1:6" ht="12" customHeight="1">
      <c r="A733" s="1"/>
      <c r="C733" s="3"/>
      <c r="D733" s="3"/>
      <c r="E733" s="3"/>
      <c r="F733" s="3"/>
    </row>
    <row r="734" spans="1:6" ht="12" customHeight="1">
      <c r="A734" s="1"/>
      <c r="C734" s="3"/>
      <c r="D734" s="3"/>
      <c r="E734" s="3"/>
      <c r="F734" s="3"/>
    </row>
    <row r="735" spans="1:6" ht="12" customHeight="1">
      <c r="A735" s="1"/>
      <c r="C735" s="3"/>
      <c r="D735" s="3"/>
      <c r="E735" s="3"/>
      <c r="F735" s="3"/>
    </row>
    <row r="736" spans="1:6" ht="12" customHeight="1">
      <c r="A736" s="1"/>
      <c r="C736" s="3"/>
      <c r="D736" s="3"/>
      <c r="E736" s="3"/>
      <c r="F736" s="3"/>
    </row>
    <row r="737" spans="1:6" ht="12" customHeight="1">
      <c r="A737" s="1"/>
      <c r="C737" s="3"/>
      <c r="D737" s="3"/>
      <c r="E737" s="3"/>
      <c r="F737" s="3"/>
    </row>
    <row r="738" spans="1:6" ht="12" customHeight="1">
      <c r="A738" s="1"/>
      <c r="C738" s="3"/>
      <c r="D738" s="3"/>
      <c r="E738" s="3"/>
      <c r="F738" s="3"/>
    </row>
    <row r="739" spans="1:6" ht="12" customHeight="1">
      <c r="A739" s="1"/>
      <c r="C739" s="3"/>
      <c r="D739" s="3"/>
      <c r="E739" s="3"/>
      <c r="F739" s="3"/>
    </row>
    <row r="740" spans="1:6" ht="12" customHeight="1">
      <c r="A740" s="1"/>
      <c r="C740" s="3"/>
      <c r="D740" s="3"/>
      <c r="E740" s="3"/>
      <c r="F740" s="3"/>
    </row>
    <row r="741" spans="1:6" ht="12" customHeight="1">
      <c r="A741" s="1"/>
      <c r="C741" s="3"/>
      <c r="D741" s="3"/>
      <c r="E741" s="3"/>
      <c r="F741" s="3"/>
    </row>
    <row r="742" spans="1:6" ht="12" customHeight="1">
      <c r="A742" s="1"/>
      <c r="C742" s="3"/>
      <c r="D742" s="3"/>
      <c r="E742" s="3"/>
      <c r="F742" s="3"/>
    </row>
    <row r="743" spans="1:6" ht="12" customHeight="1">
      <c r="A743" s="1"/>
      <c r="C743" s="3"/>
      <c r="D743" s="3"/>
      <c r="E743" s="3"/>
      <c r="F743" s="3"/>
    </row>
    <row r="744" spans="1:6" ht="12" customHeight="1">
      <c r="A744" s="1"/>
      <c r="C744" s="3"/>
      <c r="D744" s="3"/>
      <c r="E744" s="3"/>
      <c r="F744" s="3"/>
    </row>
    <row r="745" spans="1:6" ht="12" customHeight="1">
      <c r="A745" s="1"/>
      <c r="C745" s="3"/>
      <c r="D745" s="3"/>
      <c r="E745" s="3"/>
      <c r="F745" s="3"/>
    </row>
    <row r="746" spans="1:6" ht="12" customHeight="1">
      <c r="A746" s="1"/>
      <c r="C746" s="3"/>
      <c r="D746" s="3"/>
      <c r="E746" s="3"/>
      <c r="F746" s="3"/>
    </row>
    <row r="747" spans="1:6" ht="12" customHeight="1">
      <c r="A747" s="1"/>
      <c r="C747" s="3"/>
      <c r="D747" s="3"/>
      <c r="E747" s="3"/>
      <c r="F747" s="3"/>
    </row>
    <row r="748" spans="1:6" ht="12" customHeight="1">
      <c r="A748" s="1"/>
      <c r="C748" s="3"/>
      <c r="D748" s="3"/>
      <c r="E748" s="3"/>
      <c r="F748" s="3"/>
    </row>
    <row r="749" spans="1:6" ht="12" customHeight="1">
      <c r="A749" s="1"/>
      <c r="C749" s="3"/>
      <c r="D749" s="3"/>
      <c r="E749" s="3"/>
      <c r="F749" s="3"/>
    </row>
    <row r="750" spans="1:6" ht="12" customHeight="1">
      <c r="A750" s="1"/>
      <c r="C750" s="3"/>
      <c r="D750" s="3"/>
      <c r="E750" s="3"/>
      <c r="F750" s="3"/>
    </row>
    <row r="751" spans="1:6" ht="12" customHeight="1">
      <c r="A751" s="1"/>
      <c r="C751" s="3"/>
      <c r="D751" s="3"/>
      <c r="E751" s="3"/>
      <c r="F751" s="3"/>
    </row>
    <row r="752" spans="1:6" ht="12" customHeight="1">
      <c r="A752" s="1"/>
      <c r="C752" s="3"/>
      <c r="D752" s="3"/>
      <c r="E752" s="3"/>
      <c r="F752" s="3"/>
    </row>
    <row r="753" spans="1:6" ht="12" customHeight="1">
      <c r="A753" s="1"/>
      <c r="C753" s="3"/>
      <c r="D753" s="3"/>
      <c r="E753" s="3"/>
      <c r="F753" s="3"/>
    </row>
    <row r="754" spans="1:6" ht="12" customHeight="1">
      <c r="A754" s="1"/>
      <c r="C754" s="3"/>
      <c r="D754" s="3"/>
      <c r="E754" s="3"/>
      <c r="F754" s="3"/>
    </row>
    <row r="755" spans="1:6" ht="12" customHeight="1">
      <c r="A755" s="1"/>
      <c r="C755" s="3"/>
      <c r="D755" s="3"/>
      <c r="E755" s="3"/>
      <c r="F755" s="3"/>
    </row>
    <row r="756" spans="1:6" ht="12" customHeight="1">
      <c r="A756" s="1"/>
      <c r="C756" s="3"/>
      <c r="D756" s="3"/>
      <c r="E756" s="3"/>
      <c r="F756" s="3"/>
    </row>
    <row r="757" spans="1:6" ht="12" customHeight="1">
      <c r="A757" s="1"/>
      <c r="C757" s="3"/>
      <c r="D757" s="3"/>
      <c r="E757" s="3"/>
      <c r="F757" s="3"/>
    </row>
    <row r="758" spans="1:6" ht="12" customHeight="1">
      <c r="A758" s="1"/>
      <c r="C758" s="3"/>
      <c r="D758" s="3"/>
      <c r="E758" s="3"/>
      <c r="F758" s="3"/>
    </row>
    <row r="759" spans="1:6" ht="12" customHeight="1">
      <c r="A759" s="1"/>
      <c r="C759" s="3"/>
      <c r="D759" s="3"/>
      <c r="E759" s="3"/>
      <c r="F759" s="3"/>
    </row>
    <row r="760" spans="1:6" ht="12" customHeight="1">
      <c r="A760" s="1"/>
      <c r="C760" s="3"/>
      <c r="D760" s="3"/>
      <c r="E760" s="3"/>
      <c r="F760" s="3"/>
    </row>
    <row r="761" spans="1:6" ht="12" customHeight="1">
      <c r="A761" s="1"/>
      <c r="C761" s="3"/>
      <c r="D761" s="3"/>
      <c r="E761" s="3"/>
      <c r="F761" s="3"/>
    </row>
    <row r="762" spans="1:6" ht="12" customHeight="1">
      <c r="A762" s="1"/>
      <c r="C762" s="3"/>
      <c r="D762" s="3"/>
      <c r="E762" s="3"/>
      <c r="F762" s="3"/>
    </row>
    <row r="763" spans="1:6" ht="12" customHeight="1">
      <c r="A763" s="1"/>
      <c r="C763" s="3"/>
      <c r="D763" s="3"/>
      <c r="E763" s="3"/>
      <c r="F763" s="3"/>
    </row>
    <row r="764" spans="1:6" ht="12" customHeight="1">
      <c r="A764" s="1"/>
      <c r="C764" s="3"/>
      <c r="D764" s="3"/>
      <c r="E764" s="3"/>
      <c r="F764" s="3"/>
    </row>
    <row r="765" spans="1:6" ht="12" customHeight="1">
      <c r="A765" s="1"/>
      <c r="C765" s="3"/>
      <c r="D765" s="3"/>
      <c r="E765" s="3"/>
      <c r="F765" s="3"/>
    </row>
    <row r="766" spans="1:6" ht="12" customHeight="1">
      <c r="A766" s="1"/>
      <c r="C766" s="3"/>
      <c r="D766" s="3"/>
      <c r="E766" s="3"/>
      <c r="F766" s="3"/>
    </row>
    <row r="767" spans="1:6" ht="12" customHeight="1">
      <c r="A767" s="1"/>
      <c r="C767" s="3"/>
      <c r="D767" s="3"/>
      <c r="E767" s="3"/>
      <c r="F767" s="3"/>
    </row>
    <row r="768" spans="1:6" ht="12" customHeight="1">
      <c r="A768" s="1"/>
      <c r="C768" s="3"/>
      <c r="D768" s="3"/>
      <c r="E768" s="3"/>
      <c r="F768" s="3"/>
    </row>
    <row r="769" spans="1:6" ht="12" customHeight="1">
      <c r="A769" s="1"/>
      <c r="C769" s="3"/>
      <c r="D769" s="3"/>
      <c r="E769" s="3"/>
      <c r="F769" s="3"/>
    </row>
    <row r="770" spans="1:6" ht="12" customHeight="1">
      <c r="A770" s="1"/>
      <c r="C770" s="3"/>
      <c r="D770" s="3"/>
      <c r="E770" s="3"/>
      <c r="F770" s="3"/>
    </row>
    <row r="771" spans="1:6" ht="12" customHeight="1">
      <c r="A771" s="1"/>
      <c r="C771" s="3"/>
      <c r="D771" s="3"/>
      <c r="E771" s="3"/>
      <c r="F771" s="3"/>
    </row>
    <row r="772" spans="1:6" ht="12" customHeight="1">
      <c r="A772" s="1"/>
      <c r="C772" s="3"/>
      <c r="D772" s="3"/>
      <c r="E772" s="3"/>
      <c r="F772" s="3"/>
    </row>
    <row r="773" spans="1:6" ht="12" customHeight="1">
      <c r="A773" s="1"/>
      <c r="C773" s="3"/>
      <c r="D773" s="3"/>
      <c r="E773" s="3"/>
      <c r="F773" s="3"/>
    </row>
    <row r="774" spans="1:6" ht="12" customHeight="1">
      <c r="A774" s="1"/>
      <c r="C774" s="3"/>
      <c r="D774" s="3"/>
      <c r="E774" s="3"/>
      <c r="F774" s="3"/>
    </row>
    <row r="775" spans="1:6" ht="12" customHeight="1">
      <c r="A775" s="1"/>
      <c r="C775" s="3"/>
      <c r="D775" s="3"/>
      <c r="E775" s="3"/>
      <c r="F775" s="3"/>
    </row>
    <row r="776" spans="1:6" ht="12" customHeight="1">
      <c r="A776" s="1"/>
      <c r="C776" s="3"/>
      <c r="D776" s="3"/>
      <c r="E776" s="3"/>
      <c r="F776" s="3"/>
    </row>
    <row r="777" spans="1:6" ht="12" customHeight="1">
      <c r="A777" s="1"/>
      <c r="C777" s="3"/>
      <c r="D777" s="3"/>
      <c r="E777" s="3"/>
      <c r="F777" s="3"/>
    </row>
    <row r="778" spans="1:6" ht="12" customHeight="1">
      <c r="A778" s="1"/>
      <c r="C778" s="3"/>
      <c r="D778" s="3"/>
      <c r="E778" s="3"/>
      <c r="F778" s="3"/>
    </row>
    <row r="779" spans="1:6" ht="12" customHeight="1">
      <c r="A779" s="1"/>
      <c r="C779" s="3"/>
      <c r="D779" s="3"/>
      <c r="E779" s="3"/>
      <c r="F779" s="3"/>
    </row>
    <row r="780" spans="1:6" ht="12" customHeight="1">
      <c r="A780" s="1"/>
      <c r="C780" s="3"/>
      <c r="D780" s="3"/>
      <c r="E780" s="3"/>
      <c r="F780" s="3"/>
    </row>
    <row r="781" spans="1:6" ht="12" customHeight="1">
      <c r="A781" s="1"/>
      <c r="C781" s="3"/>
      <c r="D781" s="3"/>
      <c r="E781" s="3"/>
      <c r="F781" s="3"/>
    </row>
    <row r="782" spans="1:6" ht="12" customHeight="1">
      <c r="A782" s="1"/>
      <c r="C782" s="3"/>
      <c r="D782" s="3"/>
      <c r="E782" s="3"/>
      <c r="F782" s="3"/>
    </row>
    <row r="783" spans="1:6" ht="12" customHeight="1">
      <c r="A783" s="1"/>
      <c r="C783" s="3"/>
      <c r="D783" s="3"/>
      <c r="E783" s="3"/>
      <c r="F783" s="3"/>
    </row>
    <row r="784" spans="1:6" ht="12" customHeight="1">
      <c r="A784" s="1"/>
      <c r="C784" s="3"/>
      <c r="D784" s="3"/>
      <c r="E784" s="3"/>
      <c r="F784" s="3"/>
    </row>
    <row r="785" spans="1:6" ht="12" customHeight="1">
      <c r="A785" s="1"/>
      <c r="C785" s="3"/>
      <c r="D785" s="3"/>
      <c r="E785" s="3"/>
      <c r="F785" s="3"/>
    </row>
    <row r="786" spans="1:6" ht="12" customHeight="1">
      <c r="A786" s="1"/>
      <c r="C786" s="3"/>
      <c r="D786" s="3"/>
      <c r="E786" s="3"/>
      <c r="F786" s="3"/>
    </row>
    <row r="787" spans="1:6" ht="12" customHeight="1">
      <c r="A787" s="1"/>
      <c r="C787" s="3"/>
      <c r="D787" s="3"/>
      <c r="E787" s="3"/>
      <c r="F787" s="3"/>
    </row>
    <row r="788" spans="1:6" ht="12" customHeight="1">
      <c r="A788" s="1"/>
      <c r="C788" s="3"/>
      <c r="D788" s="3"/>
      <c r="E788" s="3"/>
      <c r="F788" s="3"/>
    </row>
    <row r="789" spans="1:6" ht="12" customHeight="1">
      <c r="A789" s="1"/>
      <c r="C789" s="3"/>
      <c r="D789" s="3"/>
      <c r="E789" s="3"/>
      <c r="F789" s="3"/>
    </row>
    <row r="790" spans="1:6" ht="12" customHeight="1">
      <c r="A790" s="1"/>
      <c r="C790" s="3"/>
      <c r="D790" s="3"/>
      <c r="E790" s="3"/>
      <c r="F790" s="3"/>
    </row>
    <row r="791" spans="1:6" ht="12" customHeight="1">
      <c r="A791" s="1"/>
      <c r="C791" s="3"/>
      <c r="D791" s="3"/>
      <c r="E791" s="3"/>
      <c r="F791" s="3"/>
    </row>
    <row r="792" spans="1:6" ht="12" customHeight="1">
      <c r="A792" s="1"/>
      <c r="C792" s="3"/>
      <c r="D792" s="3"/>
      <c r="E792" s="3"/>
      <c r="F792" s="3"/>
    </row>
    <row r="793" spans="1:6" ht="12" customHeight="1">
      <c r="A793" s="1"/>
      <c r="C793" s="3"/>
      <c r="D793" s="3"/>
      <c r="E793" s="3"/>
      <c r="F793" s="3"/>
    </row>
    <row r="794" spans="1:6" ht="12" customHeight="1">
      <c r="A794" s="1"/>
      <c r="C794" s="3"/>
      <c r="D794" s="3"/>
      <c r="E794" s="3"/>
      <c r="F794" s="3"/>
    </row>
    <row r="795" spans="1:6" ht="12" customHeight="1">
      <c r="A795" s="1"/>
      <c r="C795" s="3"/>
      <c r="D795" s="3"/>
      <c r="E795" s="3"/>
      <c r="F795" s="3"/>
    </row>
    <row r="796" spans="1:6" ht="12" customHeight="1">
      <c r="A796" s="1"/>
      <c r="C796" s="3"/>
      <c r="D796" s="3"/>
      <c r="E796" s="3"/>
      <c r="F796" s="3"/>
    </row>
    <row r="797" spans="1:6" ht="12" customHeight="1">
      <c r="A797" s="1"/>
      <c r="C797" s="3"/>
      <c r="D797" s="3"/>
      <c r="E797" s="3"/>
      <c r="F797" s="3"/>
    </row>
    <row r="798" spans="1:6" ht="12" customHeight="1">
      <c r="A798" s="1"/>
      <c r="C798" s="3"/>
      <c r="D798" s="3"/>
      <c r="E798" s="3"/>
      <c r="F798" s="3"/>
    </row>
    <row r="799" spans="1:6" ht="12" customHeight="1">
      <c r="A799" s="1"/>
      <c r="C799" s="3"/>
      <c r="D799" s="3"/>
      <c r="E799" s="3"/>
      <c r="F799" s="3"/>
    </row>
    <row r="800" spans="1:6" ht="12" customHeight="1">
      <c r="A800" s="1"/>
      <c r="C800" s="3"/>
      <c r="D800" s="3"/>
      <c r="E800" s="3"/>
      <c r="F800" s="3"/>
    </row>
    <row r="801" spans="1:6" ht="12" customHeight="1">
      <c r="A801" s="1"/>
      <c r="C801" s="3"/>
      <c r="D801" s="3"/>
      <c r="E801" s="3"/>
      <c r="F801" s="3"/>
    </row>
    <row r="802" spans="1:6" ht="12" customHeight="1">
      <c r="A802" s="1"/>
      <c r="C802" s="3"/>
      <c r="D802" s="3"/>
      <c r="E802" s="3"/>
      <c r="F802" s="3"/>
    </row>
    <row r="803" spans="1:6" ht="12" customHeight="1">
      <c r="A803" s="1"/>
      <c r="C803" s="3"/>
      <c r="D803" s="3"/>
      <c r="E803" s="3"/>
      <c r="F803" s="3"/>
    </row>
    <row r="804" spans="1:6" ht="12" customHeight="1">
      <c r="A804" s="1"/>
      <c r="C804" s="3"/>
      <c r="D804" s="3"/>
      <c r="E804" s="3"/>
      <c r="F804" s="3"/>
    </row>
    <row r="805" spans="1:6" ht="12" customHeight="1">
      <c r="A805" s="1"/>
      <c r="C805" s="3"/>
      <c r="D805" s="3"/>
      <c r="E805" s="3"/>
      <c r="F805" s="3"/>
    </row>
    <row r="806" spans="1:6" ht="12" customHeight="1">
      <c r="A806" s="1"/>
      <c r="C806" s="3"/>
      <c r="D806" s="3"/>
      <c r="E806" s="3"/>
      <c r="F806" s="3"/>
    </row>
    <row r="807" spans="1:6" ht="12" customHeight="1">
      <c r="A807" s="1"/>
      <c r="C807" s="3"/>
      <c r="D807" s="3"/>
      <c r="E807" s="3"/>
      <c r="F807" s="3"/>
    </row>
    <row r="808" spans="1:6" ht="12" customHeight="1">
      <c r="A808" s="1"/>
      <c r="C808" s="3"/>
      <c r="D808" s="3"/>
      <c r="E808" s="3"/>
      <c r="F808" s="3"/>
    </row>
    <row r="809" spans="1:6" ht="12" customHeight="1">
      <c r="A809" s="1"/>
      <c r="C809" s="3"/>
      <c r="D809" s="3"/>
      <c r="E809" s="3"/>
      <c r="F809" s="3"/>
    </row>
    <row r="810" spans="1:6" ht="12" customHeight="1">
      <c r="A810" s="1"/>
      <c r="C810" s="3"/>
      <c r="D810" s="3"/>
      <c r="E810" s="3"/>
      <c r="F810" s="3"/>
    </row>
    <row r="811" spans="1:6" ht="12" customHeight="1">
      <c r="A811" s="1"/>
      <c r="C811" s="3"/>
      <c r="D811" s="3"/>
      <c r="E811" s="3"/>
      <c r="F811" s="3"/>
    </row>
    <row r="812" spans="1:6" ht="12" customHeight="1">
      <c r="A812" s="1"/>
      <c r="C812" s="3"/>
      <c r="D812" s="3"/>
      <c r="E812" s="3"/>
      <c r="F812" s="3"/>
    </row>
    <row r="813" spans="1:6" ht="12" customHeight="1">
      <c r="A813" s="1"/>
      <c r="C813" s="3"/>
      <c r="D813" s="3"/>
      <c r="E813" s="3"/>
      <c r="F813" s="3"/>
    </row>
    <row r="814" spans="1:6" ht="12" customHeight="1">
      <c r="A814" s="1"/>
      <c r="C814" s="3"/>
      <c r="D814" s="3"/>
      <c r="E814" s="3"/>
      <c r="F814" s="3"/>
    </row>
    <row r="815" spans="1:6" ht="12" customHeight="1">
      <c r="A815" s="1"/>
      <c r="C815" s="3"/>
      <c r="D815" s="3"/>
      <c r="E815" s="3"/>
      <c r="F815" s="3"/>
    </row>
    <row r="816" spans="1:6" ht="12" customHeight="1">
      <c r="A816" s="1"/>
      <c r="C816" s="3"/>
      <c r="D816" s="3"/>
      <c r="E816" s="3"/>
      <c r="F816" s="3"/>
    </row>
    <row r="817" spans="1:6" ht="12" customHeight="1">
      <c r="A817" s="1"/>
      <c r="C817" s="3"/>
      <c r="D817" s="3"/>
      <c r="E817" s="3"/>
      <c r="F817" s="3"/>
    </row>
    <row r="818" spans="1:6" ht="12" customHeight="1">
      <c r="A818" s="1"/>
      <c r="C818" s="3"/>
      <c r="D818" s="3"/>
      <c r="E818" s="3"/>
      <c r="F818" s="3"/>
    </row>
    <row r="819" spans="1:6" ht="12" customHeight="1">
      <c r="A819" s="1"/>
      <c r="C819" s="3"/>
      <c r="D819" s="3"/>
      <c r="E819" s="3"/>
      <c r="F819" s="3"/>
    </row>
    <row r="820" spans="1:6" ht="12" customHeight="1">
      <c r="A820" s="1"/>
      <c r="C820" s="3"/>
      <c r="D820" s="3"/>
      <c r="E820" s="3"/>
      <c r="F820" s="3"/>
    </row>
    <row r="821" spans="1:6" ht="12" customHeight="1">
      <c r="A821" s="1"/>
      <c r="C821" s="3"/>
      <c r="D821" s="3"/>
      <c r="E821" s="3"/>
      <c r="F821" s="3"/>
    </row>
    <row r="822" spans="1:6" ht="12" customHeight="1">
      <c r="A822" s="1"/>
      <c r="C822" s="3"/>
      <c r="D822" s="3"/>
      <c r="E822" s="3"/>
      <c r="F822" s="3"/>
    </row>
    <row r="823" spans="1:6" ht="12" customHeight="1">
      <c r="A823" s="1"/>
      <c r="C823" s="3"/>
      <c r="D823" s="3"/>
      <c r="E823" s="3"/>
      <c r="F823" s="3"/>
    </row>
    <row r="824" spans="1:6" ht="12" customHeight="1">
      <c r="A824" s="1"/>
      <c r="C824" s="3"/>
      <c r="D824" s="3"/>
      <c r="E824" s="3"/>
      <c r="F824" s="3"/>
    </row>
    <row r="825" spans="1:6" ht="12" customHeight="1">
      <c r="A825" s="1"/>
      <c r="C825" s="3"/>
      <c r="D825" s="3"/>
      <c r="E825" s="3"/>
      <c r="F825" s="3"/>
    </row>
    <row r="826" spans="1:6" ht="12" customHeight="1">
      <c r="A826" s="1"/>
      <c r="C826" s="3"/>
      <c r="D826" s="3"/>
      <c r="E826" s="3"/>
      <c r="F826" s="3"/>
    </row>
    <row r="827" spans="1:6" ht="12" customHeight="1">
      <c r="A827" s="1"/>
      <c r="C827" s="3"/>
      <c r="D827" s="3"/>
      <c r="E827" s="3"/>
      <c r="F827" s="3"/>
    </row>
    <row r="828" spans="1:6" ht="12" customHeight="1">
      <c r="A828" s="1"/>
      <c r="C828" s="3"/>
      <c r="D828" s="3"/>
      <c r="E828" s="3"/>
      <c r="F828" s="3"/>
    </row>
    <row r="829" spans="1:6" ht="12" customHeight="1">
      <c r="A829" s="1"/>
      <c r="C829" s="3"/>
      <c r="D829" s="3"/>
      <c r="E829" s="3"/>
      <c r="F829" s="3"/>
    </row>
    <row r="830" spans="1:6" ht="12" customHeight="1">
      <c r="A830" s="1"/>
      <c r="C830" s="3"/>
      <c r="D830" s="3"/>
      <c r="E830" s="3"/>
      <c r="F830" s="3"/>
    </row>
    <row r="831" spans="1:6" ht="12" customHeight="1">
      <c r="A831" s="1"/>
      <c r="C831" s="3"/>
      <c r="D831" s="3"/>
      <c r="E831" s="3"/>
      <c r="F831" s="3"/>
    </row>
    <row r="832" spans="1:6" ht="12" customHeight="1">
      <c r="A832" s="1"/>
      <c r="C832" s="3"/>
      <c r="D832" s="3"/>
      <c r="E832" s="3"/>
      <c r="F832" s="3"/>
    </row>
    <row r="833" spans="1:6" ht="12" customHeight="1">
      <c r="A833" s="1"/>
      <c r="C833" s="3"/>
      <c r="D833" s="3"/>
      <c r="E833" s="3"/>
      <c r="F833" s="3"/>
    </row>
    <row r="834" spans="1:6" ht="12" customHeight="1">
      <c r="A834" s="1"/>
      <c r="C834" s="3"/>
      <c r="D834" s="3"/>
      <c r="E834" s="3"/>
      <c r="F834" s="3"/>
    </row>
    <row r="835" spans="1:6" ht="12" customHeight="1">
      <c r="A835" s="1"/>
      <c r="C835" s="3"/>
      <c r="D835" s="3"/>
      <c r="E835" s="3"/>
      <c r="F835" s="3"/>
    </row>
    <row r="836" spans="1:6" ht="12" customHeight="1">
      <c r="A836" s="1"/>
      <c r="C836" s="3"/>
      <c r="D836" s="3"/>
      <c r="E836" s="3"/>
      <c r="F836" s="3"/>
    </row>
    <row r="837" spans="1:6" ht="12" customHeight="1">
      <c r="A837" s="1"/>
      <c r="C837" s="3"/>
      <c r="D837" s="3"/>
      <c r="E837" s="3"/>
      <c r="F837" s="3"/>
    </row>
    <row r="838" spans="1:6" ht="12" customHeight="1">
      <c r="A838" s="1"/>
      <c r="C838" s="3"/>
      <c r="D838" s="3"/>
      <c r="E838" s="3"/>
      <c r="F838" s="3"/>
    </row>
    <row r="839" spans="1:6" ht="12" customHeight="1">
      <c r="A839" s="1"/>
      <c r="C839" s="3"/>
      <c r="D839" s="3"/>
      <c r="E839" s="3"/>
      <c r="F839" s="3"/>
    </row>
    <row r="840" spans="1:6" ht="12" customHeight="1">
      <c r="A840" s="1"/>
      <c r="C840" s="3"/>
      <c r="D840" s="3"/>
      <c r="E840" s="3"/>
      <c r="F840" s="3"/>
    </row>
    <row r="841" spans="1:6" ht="12" customHeight="1">
      <c r="A841" s="1"/>
      <c r="C841" s="3"/>
      <c r="D841" s="3"/>
      <c r="E841" s="3"/>
      <c r="F841" s="3"/>
    </row>
    <row r="842" spans="1:6" ht="12" customHeight="1">
      <c r="A842" s="1"/>
      <c r="C842" s="3"/>
      <c r="D842" s="3"/>
      <c r="E842" s="3"/>
      <c r="F842" s="3"/>
    </row>
    <row r="843" spans="1:6" ht="12" customHeight="1">
      <c r="A843" s="1"/>
      <c r="C843" s="3"/>
      <c r="D843" s="3"/>
      <c r="E843" s="3"/>
      <c r="F843" s="3"/>
    </row>
    <row r="844" spans="1:6" ht="12" customHeight="1">
      <c r="A844" s="1"/>
      <c r="C844" s="3"/>
      <c r="D844" s="3"/>
      <c r="E844" s="3"/>
      <c r="F844" s="3"/>
    </row>
    <row r="845" spans="1:6" ht="12" customHeight="1">
      <c r="A845" s="1"/>
      <c r="C845" s="3"/>
      <c r="D845" s="3"/>
      <c r="E845" s="3"/>
      <c r="F845" s="3"/>
    </row>
    <row r="846" spans="1:6" ht="12" customHeight="1">
      <c r="A846" s="1"/>
      <c r="C846" s="3"/>
      <c r="D846" s="3"/>
      <c r="E846" s="3"/>
      <c r="F846" s="3"/>
    </row>
    <row r="847" spans="1:6" ht="12" customHeight="1">
      <c r="A847" s="1"/>
      <c r="C847" s="3"/>
      <c r="D847" s="3"/>
      <c r="E847" s="3"/>
      <c r="F847" s="3"/>
    </row>
    <row r="848" spans="1:6" ht="12" customHeight="1">
      <c r="A848" s="1"/>
      <c r="C848" s="3"/>
      <c r="D848" s="3"/>
      <c r="E848" s="3"/>
      <c r="F848" s="3"/>
    </row>
    <row r="849" spans="1:6" ht="12" customHeight="1">
      <c r="A849" s="1"/>
      <c r="C849" s="3"/>
      <c r="D849" s="3"/>
      <c r="E849" s="3"/>
      <c r="F849" s="3"/>
    </row>
    <row r="850" spans="1:6" ht="12" customHeight="1">
      <c r="A850" s="1"/>
      <c r="C850" s="3"/>
      <c r="D850" s="3"/>
      <c r="E850" s="3"/>
      <c r="F850" s="3"/>
    </row>
    <row r="851" spans="1:6" ht="12" customHeight="1">
      <c r="A851" s="1"/>
      <c r="C851" s="3"/>
      <c r="D851" s="3"/>
      <c r="E851" s="3"/>
      <c r="F851" s="3"/>
    </row>
    <row r="852" spans="1:6" ht="12" customHeight="1">
      <c r="A852" s="1"/>
      <c r="C852" s="3"/>
      <c r="D852" s="3"/>
      <c r="E852" s="3"/>
      <c r="F852" s="3"/>
    </row>
    <row r="853" spans="1:6" ht="12" customHeight="1">
      <c r="A853" s="1"/>
      <c r="C853" s="3"/>
      <c r="D853" s="3"/>
      <c r="E853" s="3"/>
      <c r="F853" s="3"/>
    </row>
    <row r="854" spans="1:6" ht="12" customHeight="1">
      <c r="A854" s="1"/>
      <c r="C854" s="3"/>
      <c r="D854" s="3"/>
      <c r="E854" s="3"/>
      <c r="F854" s="3"/>
    </row>
    <row r="855" spans="1:6" ht="12" customHeight="1">
      <c r="A855" s="1"/>
      <c r="C855" s="3"/>
      <c r="D855" s="3"/>
      <c r="E855" s="3"/>
      <c r="F855" s="3"/>
    </row>
    <row r="856" spans="1:6" ht="12" customHeight="1">
      <c r="A856" s="1"/>
      <c r="C856" s="3"/>
      <c r="D856" s="3"/>
      <c r="E856" s="3"/>
      <c r="F856" s="3"/>
    </row>
    <row r="857" spans="1:6" ht="12" customHeight="1">
      <c r="A857" s="1"/>
      <c r="C857" s="3"/>
      <c r="D857" s="3"/>
      <c r="E857" s="3"/>
      <c r="F857" s="3"/>
    </row>
    <row r="858" spans="1:6" ht="12" customHeight="1">
      <c r="A858" s="1"/>
      <c r="C858" s="3"/>
      <c r="D858" s="3"/>
      <c r="E858" s="3"/>
      <c r="F858" s="3"/>
    </row>
    <row r="859" spans="1:6" ht="12" customHeight="1">
      <c r="A859" s="1"/>
      <c r="C859" s="3"/>
      <c r="D859" s="3"/>
      <c r="E859" s="3"/>
      <c r="F859" s="3"/>
    </row>
    <row r="860" spans="1:6" ht="12" customHeight="1">
      <c r="A860" s="1"/>
      <c r="C860" s="3"/>
      <c r="D860" s="3"/>
      <c r="E860" s="3"/>
      <c r="F860" s="3"/>
    </row>
    <row r="861" spans="1:6" ht="12" customHeight="1">
      <c r="A861" s="1"/>
      <c r="C861" s="3"/>
      <c r="D861" s="3"/>
      <c r="E861" s="3"/>
      <c r="F861" s="3"/>
    </row>
    <row r="862" spans="1:6" ht="12" customHeight="1">
      <c r="A862" s="1"/>
      <c r="C862" s="3"/>
      <c r="D862" s="3"/>
      <c r="E862" s="3"/>
      <c r="F862" s="3"/>
    </row>
    <row r="863" spans="1:6" ht="12" customHeight="1">
      <c r="A863" s="1"/>
      <c r="C863" s="3"/>
      <c r="D863" s="3"/>
      <c r="E863" s="3"/>
      <c r="F863" s="3"/>
    </row>
    <row r="864" spans="1:6" ht="12" customHeight="1">
      <c r="A864" s="1"/>
      <c r="C864" s="3"/>
      <c r="D864" s="3"/>
      <c r="E864" s="3"/>
      <c r="F864" s="3"/>
    </row>
    <row r="865" spans="1:6" ht="12" customHeight="1">
      <c r="A865" s="1"/>
      <c r="C865" s="3"/>
      <c r="D865" s="3"/>
      <c r="E865" s="3"/>
      <c r="F865" s="3"/>
    </row>
    <row r="866" spans="1:6" ht="12" customHeight="1">
      <c r="A866" s="1"/>
      <c r="C866" s="3"/>
      <c r="D866" s="3"/>
      <c r="E866" s="3"/>
      <c r="F866" s="3"/>
    </row>
    <row r="867" spans="1:6" ht="12" customHeight="1">
      <c r="A867" s="1"/>
      <c r="C867" s="3"/>
      <c r="D867" s="3"/>
      <c r="E867" s="3"/>
      <c r="F867" s="3"/>
    </row>
    <row r="868" spans="1:6" ht="12" customHeight="1">
      <c r="A868" s="1"/>
      <c r="C868" s="3"/>
      <c r="D868" s="3"/>
      <c r="E868" s="3"/>
      <c r="F868" s="3"/>
    </row>
    <row r="869" spans="1:6" ht="12" customHeight="1">
      <c r="A869" s="1"/>
      <c r="C869" s="3"/>
      <c r="D869" s="3"/>
      <c r="E869" s="3"/>
      <c r="F869" s="3"/>
    </row>
    <row r="870" spans="1:6" ht="12" customHeight="1">
      <c r="A870" s="1"/>
      <c r="C870" s="3"/>
      <c r="D870" s="3"/>
      <c r="E870" s="3"/>
      <c r="F870" s="3"/>
    </row>
    <row r="871" spans="1:6" ht="12" customHeight="1">
      <c r="A871" s="1"/>
      <c r="C871" s="3"/>
      <c r="D871" s="3"/>
      <c r="E871" s="3"/>
      <c r="F871" s="3"/>
    </row>
    <row r="872" spans="1:6" ht="12" customHeight="1">
      <c r="A872" s="1"/>
      <c r="C872" s="3"/>
      <c r="D872" s="3"/>
      <c r="E872" s="3"/>
      <c r="F872" s="3"/>
    </row>
    <row r="873" spans="1:6" ht="12" customHeight="1">
      <c r="A873" s="1"/>
      <c r="C873" s="3"/>
      <c r="D873" s="3"/>
      <c r="E873" s="3"/>
      <c r="F873" s="3"/>
    </row>
    <row r="874" spans="1:6" ht="12" customHeight="1">
      <c r="A874" s="1"/>
      <c r="C874" s="3"/>
      <c r="D874" s="3"/>
      <c r="E874" s="3"/>
      <c r="F874" s="3"/>
    </row>
    <row r="875" spans="1:6" ht="12" customHeight="1">
      <c r="A875" s="1"/>
      <c r="C875" s="3"/>
      <c r="D875" s="3"/>
      <c r="E875" s="3"/>
      <c r="F875" s="3"/>
    </row>
    <row r="876" spans="1:6" ht="12" customHeight="1">
      <c r="A876" s="1"/>
      <c r="C876" s="3"/>
      <c r="D876" s="3"/>
      <c r="E876" s="3"/>
      <c r="F876" s="3"/>
    </row>
    <row r="877" spans="1:6" ht="12" customHeight="1">
      <c r="A877" s="1"/>
      <c r="C877" s="3"/>
      <c r="D877" s="3"/>
      <c r="E877" s="3"/>
      <c r="F877" s="3"/>
    </row>
    <row r="878" spans="1:6" ht="12" customHeight="1">
      <c r="A878" s="1"/>
      <c r="C878" s="3"/>
      <c r="D878" s="3"/>
      <c r="E878" s="3"/>
      <c r="F878" s="3"/>
    </row>
    <row r="879" spans="1:6" ht="12" customHeight="1">
      <c r="A879" s="1"/>
      <c r="C879" s="3"/>
      <c r="D879" s="3"/>
      <c r="E879" s="3"/>
      <c r="F879" s="3"/>
    </row>
    <row r="880" spans="1:6" ht="12" customHeight="1">
      <c r="A880" s="1"/>
      <c r="C880" s="3"/>
      <c r="D880" s="3"/>
      <c r="E880" s="3"/>
      <c r="F880" s="3"/>
    </row>
    <row r="881" spans="1:6" ht="12" customHeight="1">
      <c r="A881" s="1"/>
      <c r="C881" s="3"/>
      <c r="D881" s="3"/>
      <c r="E881" s="3"/>
      <c r="F881" s="3"/>
    </row>
    <row r="882" spans="1:6" ht="12" customHeight="1">
      <c r="A882" s="1"/>
      <c r="C882" s="3"/>
      <c r="D882" s="3"/>
      <c r="E882" s="3"/>
      <c r="F882" s="3"/>
    </row>
    <row r="883" spans="1:6" ht="12" customHeight="1">
      <c r="A883" s="1"/>
      <c r="C883" s="3"/>
      <c r="D883" s="3"/>
      <c r="E883" s="3"/>
      <c r="F883" s="3"/>
    </row>
    <row r="884" spans="1:6" ht="12" customHeight="1">
      <c r="A884" s="1"/>
      <c r="C884" s="3"/>
      <c r="D884" s="3"/>
      <c r="E884" s="3"/>
      <c r="F884" s="3"/>
    </row>
    <row r="885" spans="1:6" ht="12" customHeight="1">
      <c r="A885" s="1"/>
      <c r="C885" s="3"/>
      <c r="D885" s="3"/>
      <c r="E885" s="3"/>
      <c r="F885" s="3"/>
    </row>
    <row r="886" spans="1:6" ht="12" customHeight="1">
      <c r="A886" s="1"/>
      <c r="C886" s="3"/>
      <c r="D886" s="3"/>
      <c r="E886" s="3"/>
      <c r="F886" s="3"/>
    </row>
    <row r="887" spans="1:6" ht="12" customHeight="1">
      <c r="A887" s="1"/>
      <c r="C887" s="3"/>
      <c r="D887" s="3"/>
      <c r="E887" s="3"/>
      <c r="F887" s="3"/>
    </row>
    <row r="888" spans="1:6" ht="12" customHeight="1">
      <c r="A888" s="1"/>
      <c r="C888" s="3"/>
      <c r="D888" s="3"/>
      <c r="E888" s="3"/>
      <c r="F888" s="3"/>
    </row>
    <row r="889" spans="1:6" ht="12" customHeight="1">
      <c r="A889" s="1"/>
      <c r="C889" s="3"/>
      <c r="D889" s="3"/>
      <c r="E889" s="3"/>
      <c r="F889" s="3"/>
    </row>
    <row r="890" spans="1:6" ht="12" customHeight="1">
      <c r="A890" s="1"/>
      <c r="C890" s="3"/>
      <c r="D890" s="3"/>
      <c r="E890" s="3"/>
      <c r="F890" s="3"/>
    </row>
    <row r="891" spans="1:6" ht="12" customHeight="1">
      <c r="A891" s="1"/>
      <c r="C891" s="3"/>
      <c r="D891" s="3"/>
      <c r="E891" s="3"/>
      <c r="F891" s="3"/>
    </row>
    <row r="892" spans="1:6" ht="12" customHeight="1">
      <c r="A892" s="1"/>
      <c r="C892" s="3"/>
      <c r="D892" s="3"/>
      <c r="E892" s="3"/>
      <c r="F892" s="3"/>
    </row>
    <row r="893" spans="1:6" ht="12" customHeight="1">
      <c r="A893" s="1"/>
      <c r="C893" s="3"/>
      <c r="D893" s="3"/>
      <c r="E893" s="3"/>
      <c r="F893" s="3"/>
    </row>
    <row r="894" spans="1:6" ht="12" customHeight="1">
      <c r="A894" s="1"/>
      <c r="C894" s="3"/>
      <c r="D894" s="3"/>
      <c r="E894" s="3"/>
      <c r="F894" s="3"/>
    </row>
    <row r="895" spans="1:6" ht="12" customHeight="1">
      <c r="A895" s="1"/>
      <c r="C895" s="3"/>
      <c r="D895" s="3"/>
      <c r="E895" s="3"/>
      <c r="F895" s="3"/>
    </row>
    <row r="896" spans="1:6" ht="12" customHeight="1">
      <c r="A896" s="1"/>
      <c r="C896" s="3"/>
      <c r="D896" s="3"/>
      <c r="E896" s="3"/>
      <c r="F896" s="3"/>
    </row>
    <row r="897" spans="1:6" ht="12" customHeight="1">
      <c r="A897" s="1"/>
      <c r="C897" s="3"/>
      <c r="D897" s="3"/>
      <c r="E897" s="3"/>
      <c r="F897" s="3"/>
    </row>
    <row r="898" spans="1:6" ht="12" customHeight="1">
      <c r="A898" s="1"/>
      <c r="C898" s="3"/>
      <c r="D898" s="3"/>
      <c r="E898" s="3"/>
      <c r="F898" s="3"/>
    </row>
    <row r="899" spans="1:6" ht="12" customHeight="1">
      <c r="A899" s="1"/>
      <c r="C899" s="3"/>
      <c r="D899" s="3"/>
      <c r="E899" s="3"/>
      <c r="F899" s="3"/>
    </row>
    <row r="900" spans="1:6" ht="12" customHeight="1">
      <c r="A900" s="1"/>
      <c r="C900" s="3"/>
      <c r="D900" s="3"/>
      <c r="E900" s="3"/>
      <c r="F900" s="3"/>
    </row>
    <row r="901" spans="1:6" ht="12" customHeight="1">
      <c r="A901" s="1"/>
      <c r="C901" s="3"/>
      <c r="D901" s="3"/>
      <c r="E901" s="3"/>
      <c r="F901" s="3"/>
    </row>
    <row r="902" spans="1:6" ht="12" customHeight="1">
      <c r="A902" s="1"/>
      <c r="C902" s="3"/>
      <c r="D902" s="3"/>
      <c r="E902" s="3"/>
      <c r="F902" s="3"/>
    </row>
    <row r="903" spans="1:6" ht="12" customHeight="1">
      <c r="A903" s="1"/>
      <c r="C903" s="3"/>
      <c r="D903" s="3"/>
      <c r="E903" s="3"/>
      <c r="F903" s="3"/>
    </row>
    <row r="904" spans="1:6" ht="12" customHeight="1">
      <c r="A904" s="1"/>
      <c r="C904" s="3"/>
      <c r="D904" s="3"/>
      <c r="E904" s="3"/>
      <c r="F904" s="3"/>
    </row>
    <row r="905" spans="1:6" ht="12" customHeight="1">
      <c r="A905" s="1"/>
      <c r="C905" s="3"/>
      <c r="D905" s="3"/>
      <c r="E905" s="3"/>
      <c r="F905" s="3"/>
    </row>
    <row r="906" spans="1:6" ht="12" customHeight="1">
      <c r="A906" s="1"/>
      <c r="C906" s="3"/>
      <c r="D906" s="3"/>
      <c r="E906" s="3"/>
      <c r="F906" s="3"/>
    </row>
    <row r="907" spans="1:6" ht="12" customHeight="1">
      <c r="A907" s="1"/>
      <c r="C907" s="3"/>
      <c r="D907" s="3"/>
      <c r="E907" s="3"/>
      <c r="F907" s="3"/>
    </row>
    <row r="908" spans="1:6" ht="12" customHeight="1">
      <c r="A908" s="1"/>
      <c r="C908" s="3"/>
      <c r="D908" s="3"/>
      <c r="E908" s="3"/>
      <c r="F908" s="3"/>
    </row>
    <row r="909" spans="1:6" ht="12" customHeight="1">
      <c r="A909" s="1"/>
      <c r="C909" s="3"/>
      <c r="D909" s="3"/>
      <c r="E909" s="3"/>
      <c r="F909" s="3"/>
    </row>
    <row r="910" spans="1:6" ht="12" customHeight="1">
      <c r="A910" s="1"/>
      <c r="C910" s="3"/>
      <c r="D910" s="3"/>
      <c r="E910" s="3"/>
      <c r="F910" s="3"/>
    </row>
    <row r="911" spans="1:6" ht="12" customHeight="1">
      <c r="A911" s="1"/>
      <c r="C911" s="3"/>
      <c r="D911" s="3"/>
      <c r="E911" s="3"/>
      <c r="F911" s="3"/>
    </row>
    <row r="912" spans="1:6" ht="12" customHeight="1">
      <c r="A912" s="1"/>
      <c r="C912" s="3"/>
      <c r="D912" s="3"/>
      <c r="E912" s="3"/>
      <c r="F912" s="3"/>
    </row>
    <row r="913" spans="1:6" ht="12" customHeight="1">
      <c r="A913" s="1"/>
      <c r="C913" s="3"/>
      <c r="D913" s="3"/>
      <c r="E913" s="3"/>
      <c r="F913" s="3"/>
    </row>
    <row r="914" spans="1:6" ht="12" customHeight="1">
      <c r="A914" s="1"/>
      <c r="C914" s="3"/>
      <c r="D914" s="3"/>
      <c r="E914" s="3"/>
      <c r="F914" s="3"/>
    </row>
    <row r="915" spans="1:6" ht="12" customHeight="1">
      <c r="A915" s="1"/>
      <c r="C915" s="3"/>
      <c r="D915" s="3"/>
      <c r="E915" s="3"/>
      <c r="F915" s="3"/>
    </row>
    <row r="916" spans="1:6" ht="12" customHeight="1">
      <c r="A916" s="1"/>
      <c r="C916" s="3"/>
      <c r="D916" s="3"/>
      <c r="E916" s="3"/>
      <c r="F916" s="3"/>
    </row>
    <row r="917" spans="1:6" ht="12" customHeight="1">
      <c r="A917" s="1"/>
      <c r="C917" s="3"/>
      <c r="D917" s="3"/>
      <c r="E917" s="3"/>
      <c r="F917" s="3"/>
    </row>
    <row r="918" spans="1:6" ht="12" customHeight="1">
      <c r="A918" s="1"/>
      <c r="C918" s="3"/>
      <c r="D918" s="3"/>
      <c r="E918" s="3"/>
      <c r="F918" s="3"/>
    </row>
    <row r="919" spans="1:6" ht="12" customHeight="1">
      <c r="A919" s="1"/>
      <c r="C919" s="3"/>
      <c r="D919" s="3"/>
      <c r="E919" s="3"/>
      <c r="F919" s="3"/>
    </row>
    <row r="920" spans="1:6" ht="12" customHeight="1">
      <c r="A920" s="1"/>
      <c r="C920" s="3"/>
      <c r="D920" s="3"/>
      <c r="E920" s="3"/>
      <c r="F920" s="3"/>
    </row>
    <row r="921" spans="1:6" ht="12" customHeight="1">
      <c r="A921" s="1"/>
      <c r="C921" s="3"/>
      <c r="D921" s="3"/>
      <c r="E921" s="3"/>
      <c r="F921" s="3"/>
    </row>
    <row r="922" spans="1:6" ht="12" customHeight="1">
      <c r="A922" s="1"/>
      <c r="C922" s="3"/>
      <c r="D922" s="3"/>
      <c r="E922" s="3"/>
      <c r="F922" s="3"/>
    </row>
    <row r="923" spans="1:6" ht="12" customHeight="1">
      <c r="A923" s="1"/>
      <c r="C923" s="3"/>
      <c r="D923" s="3"/>
      <c r="E923" s="3"/>
      <c r="F923" s="3"/>
    </row>
    <row r="924" spans="1:6" ht="12" customHeight="1">
      <c r="A924" s="1"/>
      <c r="C924" s="3"/>
      <c r="D924" s="3"/>
      <c r="E924" s="3"/>
      <c r="F924" s="3"/>
    </row>
    <row r="925" spans="1:6" ht="12" customHeight="1">
      <c r="A925" s="1"/>
      <c r="C925" s="3"/>
      <c r="D925" s="3"/>
      <c r="E925" s="3"/>
      <c r="F925" s="3"/>
    </row>
    <row r="926" spans="1:6" ht="12" customHeight="1">
      <c r="A926" s="1"/>
      <c r="C926" s="3"/>
      <c r="D926" s="3"/>
      <c r="E926" s="3"/>
      <c r="F926" s="3"/>
    </row>
    <row r="927" spans="1:6" ht="12" customHeight="1">
      <c r="A927" s="1"/>
      <c r="C927" s="3"/>
      <c r="D927" s="3"/>
      <c r="E927" s="3"/>
      <c r="F927" s="3"/>
    </row>
    <row r="928" spans="1:6" ht="12" customHeight="1">
      <c r="A928" s="1"/>
      <c r="C928" s="3"/>
      <c r="D928" s="3"/>
      <c r="E928" s="3"/>
      <c r="F928" s="3"/>
    </row>
    <row r="929" spans="1:6" ht="12" customHeight="1">
      <c r="A929" s="1"/>
      <c r="C929" s="3"/>
      <c r="D929" s="3"/>
      <c r="E929" s="3"/>
      <c r="F929" s="3"/>
    </row>
    <row r="930" spans="1:6" ht="12" customHeight="1">
      <c r="A930" s="1"/>
      <c r="C930" s="3"/>
      <c r="D930" s="3"/>
      <c r="E930" s="3"/>
      <c r="F930" s="3"/>
    </row>
    <row r="931" spans="1:6" ht="12" customHeight="1">
      <c r="A931" s="1"/>
      <c r="C931" s="3"/>
      <c r="D931" s="3"/>
      <c r="E931" s="3"/>
      <c r="F931" s="3"/>
    </row>
    <row r="932" spans="1:6" ht="12" customHeight="1">
      <c r="A932" s="1"/>
      <c r="C932" s="3"/>
      <c r="D932" s="3"/>
      <c r="E932" s="3"/>
      <c r="F932" s="3"/>
    </row>
    <row r="933" spans="1:6" ht="12" customHeight="1">
      <c r="A933" s="1"/>
      <c r="C933" s="3"/>
      <c r="D933" s="3"/>
      <c r="E933" s="3"/>
      <c r="F933" s="3"/>
    </row>
    <row r="934" spans="1:6" ht="12" customHeight="1">
      <c r="A934" s="1"/>
      <c r="C934" s="3"/>
      <c r="D934" s="3"/>
      <c r="E934" s="3"/>
      <c r="F934" s="3"/>
    </row>
    <row r="935" spans="1:6" ht="12" customHeight="1">
      <c r="A935" s="1"/>
      <c r="C935" s="3"/>
      <c r="D935" s="3"/>
      <c r="E935" s="3"/>
      <c r="F935" s="3"/>
    </row>
    <row r="936" spans="1:6" ht="12" customHeight="1">
      <c r="A936" s="1"/>
      <c r="C936" s="3"/>
      <c r="D936" s="3"/>
      <c r="E936" s="3"/>
      <c r="F936" s="3"/>
    </row>
    <row r="937" spans="1:6" ht="12" customHeight="1">
      <c r="A937" s="1"/>
      <c r="C937" s="3"/>
      <c r="D937" s="3"/>
      <c r="E937" s="3"/>
      <c r="F937" s="3"/>
    </row>
    <row r="938" spans="1:6" ht="12" customHeight="1">
      <c r="A938" s="1"/>
      <c r="C938" s="3"/>
      <c r="D938" s="3"/>
      <c r="E938" s="3"/>
      <c r="F938" s="3"/>
    </row>
    <row r="939" spans="1:6" ht="12" customHeight="1">
      <c r="A939" s="1"/>
      <c r="C939" s="3"/>
      <c r="D939" s="3"/>
      <c r="E939" s="3"/>
      <c r="F939" s="3"/>
    </row>
    <row r="940" spans="1:6" ht="12" customHeight="1">
      <c r="A940" s="1"/>
      <c r="C940" s="3"/>
      <c r="D940" s="3"/>
      <c r="E940" s="3"/>
      <c r="F940" s="3"/>
    </row>
    <row r="941" spans="1:6" ht="12" customHeight="1">
      <c r="A941" s="1"/>
      <c r="C941" s="3"/>
      <c r="D941" s="3"/>
      <c r="E941" s="3"/>
      <c r="F941" s="3"/>
    </row>
    <row r="942" spans="1:6" ht="12" customHeight="1">
      <c r="A942" s="1"/>
      <c r="C942" s="3"/>
      <c r="D942" s="3"/>
      <c r="E942" s="3"/>
      <c r="F942" s="3"/>
    </row>
    <row r="943" spans="1:6" ht="12" customHeight="1">
      <c r="A943" s="1"/>
      <c r="C943" s="3"/>
      <c r="D943" s="3"/>
      <c r="E943" s="3"/>
      <c r="F943" s="3"/>
    </row>
    <row r="944" spans="1:6" ht="12" customHeight="1">
      <c r="A944" s="1"/>
      <c r="C944" s="3"/>
      <c r="D944" s="3"/>
      <c r="E944" s="3"/>
      <c r="F944" s="3"/>
    </row>
    <row r="945" spans="1:6" ht="12" customHeight="1">
      <c r="A945" s="1"/>
      <c r="C945" s="3"/>
      <c r="D945" s="3"/>
      <c r="E945" s="3"/>
      <c r="F945" s="3"/>
    </row>
    <row r="946" spans="1:6" ht="12" customHeight="1">
      <c r="A946" s="1"/>
      <c r="C946" s="3"/>
      <c r="D946" s="3"/>
      <c r="E946" s="3"/>
      <c r="F946" s="3"/>
    </row>
    <row r="947" spans="1:6" ht="12" customHeight="1">
      <c r="A947" s="1"/>
      <c r="C947" s="3"/>
      <c r="D947" s="3"/>
      <c r="E947" s="3"/>
      <c r="F947" s="3"/>
    </row>
    <row r="948" spans="1:6" ht="12" customHeight="1">
      <c r="A948" s="1"/>
      <c r="C948" s="3"/>
      <c r="D948" s="3"/>
      <c r="E948" s="3"/>
      <c r="F948" s="3"/>
    </row>
    <row r="949" spans="1:6" ht="12" customHeight="1">
      <c r="A949" s="1"/>
      <c r="C949" s="3"/>
      <c r="D949" s="3"/>
      <c r="E949" s="3"/>
      <c r="F949" s="3"/>
    </row>
    <row r="950" spans="1:6" ht="12" customHeight="1">
      <c r="A950" s="1"/>
      <c r="C950" s="3"/>
      <c r="D950" s="3"/>
      <c r="E950" s="3"/>
      <c r="F950" s="3"/>
    </row>
    <row r="951" spans="1:6" ht="12" customHeight="1">
      <c r="A951" s="1"/>
      <c r="C951" s="3"/>
      <c r="D951" s="3"/>
      <c r="E951" s="3"/>
      <c r="F951" s="3"/>
    </row>
    <row r="952" spans="1:6" ht="12" customHeight="1">
      <c r="A952" s="1"/>
      <c r="C952" s="3"/>
      <c r="D952" s="3"/>
      <c r="E952" s="3"/>
      <c r="F952" s="3"/>
    </row>
    <row r="953" spans="1:6" ht="12" customHeight="1">
      <c r="A953" s="1"/>
      <c r="C953" s="3"/>
      <c r="D953" s="3"/>
      <c r="E953" s="3"/>
      <c r="F953" s="3"/>
    </row>
    <row r="954" spans="1:6" ht="12" customHeight="1">
      <c r="A954" s="1"/>
      <c r="C954" s="3"/>
      <c r="D954" s="3"/>
      <c r="E954" s="3"/>
      <c r="F954" s="3"/>
    </row>
    <row r="955" spans="1:6" ht="12" customHeight="1">
      <c r="A955" s="1"/>
      <c r="C955" s="3"/>
      <c r="D955" s="3"/>
      <c r="E955" s="3"/>
      <c r="F955" s="3"/>
    </row>
    <row r="956" spans="1:6" ht="12" customHeight="1">
      <c r="A956" s="1"/>
      <c r="C956" s="3"/>
      <c r="D956" s="3"/>
      <c r="E956" s="3"/>
      <c r="F956" s="3"/>
    </row>
    <row r="957" spans="1:6" ht="12" customHeight="1">
      <c r="A957" s="1"/>
      <c r="C957" s="3"/>
      <c r="D957" s="3"/>
      <c r="E957" s="3"/>
      <c r="F957" s="3"/>
    </row>
    <row r="958" spans="1:6" ht="12" customHeight="1">
      <c r="A958" s="1"/>
      <c r="C958" s="3"/>
      <c r="D958" s="3"/>
      <c r="E958" s="3"/>
      <c r="F958" s="3"/>
    </row>
    <row r="959" spans="1:6" ht="12" customHeight="1">
      <c r="A959" s="1"/>
      <c r="C959" s="3"/>
      <c r="D959" s="3"/>
      <c r="E959" s="3"/>
      <c r="F959" s="3"/>
    </row>
    <row r="960" spans="1:6" ht="12" customHeight="1">
      <c r="A960" s="1"/>
      <c r="C960" s="3"/>
      <c r="D960" s="3"/>
      <c r="E960" s="3"/>
      <c r="F960" s="3"/>
    </row>
    <row r="961" spans="1:6" ht="12" customHeight="1">
      <c r="A961" s="1"/>
      <c r="C961" s="3"/>
      <c r="D961" s="3"/>
      <c r="E961" s="3"/>
      <c r="F961" s="3"/>
    </row>
    <row r="962" spans="1:6" ht="12" customHeight="1">
      <c r="A962" s="1"/>
      <c r="C962" s="3"/>
      <c r="D962" s="3"/>
      <c r="E962" s="3"/>
      <c r="F962" s="3"/>
    </row>
    <row r="963" spans="1:6" ht="12" customHeight="1">
      <c r="A963" s="1"/>
      <c r="C963" s="3"/>
      <c r="D963" s="3"/>
      <c r="E963" s="3"/>
      <c r="F963" s="3"/>
    </row>
    <row r="964" spans="1:6" ht="12" customHeight="1">
      <c r="A964" s="1"/>
      <c r="C964" s="3"/>
      <c r="D964" s="3"/>
      <c r="E964" s="3"/>
      <c r="F964" s="3"/>
    </row>
    <row r="965" spans="1:6" ht="12" customHeight="1">
      <c r="A965" s="1"/>
      <c r="C965" s="3"/>
      <c r="D965" s="3"/>
      <c r="E965" s="3"/>
      <c r="F965" s="3"/>
    </row>
    <row r="966" spans="1:6" ht="12" customHeight="1">
      <c r="A966" s="1"/>
      <c r="C966" s="3"/>
      <c r="D966" s="3"/>
      <c r="E966" s="3"/>
      <c r="F966" s="3"/>
    </row>
    <row r="967" spans="1:6" ht="12" customHeight="1">
      <c r="A967" s="1"/>
      <c r="C967" s="3"/>
      <c r="D967" s="3"/>
      <c r="E967" s="3"/>
      <c r="F967" s="3"/>
    </row>
    <row r="968" spans="1:6" ht="12" customHeight="1">
      <c r="A968" s="1"/>
      <c r="C968" s="3"/>
      <c r="D968" s="3"/>
      <c r="E968" s="3"/>
      <c r="F968" s="3"/>
    </row>
    <row r="969" spans="1:6" ht="12" customHeight="1">
      <c r="A969" s="1"/>
      <c r="C969" s="3"/>
      <c r="D969" s="3"/>
      <c r="E969" s="3"/>
      <c r="F969" s="3"/>
    </row>
    <row r="970" spans="1:6" ht="12" customHeight="1">
      <c r="A970" s="1"/>
      <c r="C970" s="3"/>
      <c r="D970" s="3"/>
      <c r="E970" s="3"/>
      <c r="F970" s="3"/>
    </row>
    <row r="971" spans="1:6" ht="12" customHeight="1">
      <c r="A971" s="1"/>
      <c r="C971" s="3"/>
      <c r="D971" s="3"/>
      <c r="E971" s="3"/>
      <c r="F971" s="3"/>
    </row>
    <row r="972" spans="1:6" ht="12" customHeight="1">
      <c r="A972" s="1"/>
      <c r="C972" s="3"/>
      <c r="D972" s="3"/>
      <c r="E972" s="3"/>
      <c r="F972" s="3"/>
    </row>
    <row r="973" spans="1:6" ht="12" customHeight="1">
      <c r="A973" s="1"/>
      <c r="C973" s="3"/>
      <c r="D973" s="3"/>
      <c r="E973" s="3"/>
      <c r="F973" s="3"/>
    </row>
    <row r="974" spans="1:6" ht="12" customHeight="1">
      <c r="A974" s="1"/>
      <c r="C974" s="3"/>
      <c r="D974" s="3"/>
      <c r="E974" s="3"/>
      <c r="F974" s="3"/>
    </row>
    <row r="975" spans="1:6" ht="12" customHeight="1">
      <c r="A975" s="1"/>
      <c r="C975" s="3"/>
      <c r="D975" s="3"/>
      <c r="E975" s="3"/>
      <c r="F975" s="3"/>
    </row>
    <row r="976" spans="1:6" ht="12" customHeight="1">
      <c r="A976" s="1"/>
      <c r="C976" s="3"/>
      <c r="D976" s="3"/>
      <c r="E976" s="3"/>
      <c r="F976" s="3"/>
    </row>
    <row r="977" spans="1:6" ht="12" customHeight="1">
      <c r="A977" s="1"/>
      <c r="C977" s="3"/>
      <c r="D977" s="3"/>
      <c r="E977" s="3"/>
      <c r="F977" s="3"/>
    </row>
    <row r="978" spans="1:6" ht="12" customHeight="1">
      <c r="A978" s="1"/>
      <c r="C978" s="3"/>
      <c r="D978" s="3"/>
      <c r="E978" s="3"/>
      <c r="F978" s="3"/>
    </row>
    <row r="979" spans="1:6" ht="12" customHeight="1">
      <c r="A979" s="1"/>
      <c r="C979" s="3"/>
      <c r="D979" s="3"/>
      <c r="E979" s="3"/>
      <c r="F979" s="3"/>
    </row>
    <row r="980" spans="1:6" ht="12" customHeight="1">
      <c r="A980" s="1"/>
      <c r="C980" s="3"/>
      <c r="D980" s="3"/>
      <c r="E980" s="3"/>
      <c r="F980" s="3"/>
    </row>
    <row r="981" spans="1:6" ht="12" customHeight="1">
      <c r="A981" s="1"/>
      <c r="C981" s="3"/>
      <c r="D981" s="3"/>
      <c r="E981" s="3"/>
      <c r="F981" s="3"/>
    </row>
    <row r="982" spans="1:6" ht="12" customHeight="1">
      <c r="A982" s="1"/>
      <c r="C982" s="3"/>
      <c r="D982" s="3"/>
      <c r="E982" s="3"/>
      <c r="F982" s="3"/>
    </row>
    <row r="983" spans="1:6" ht="12" customHeight="1">
      <c r="A983" s="1"/>
      <c r="C983" s="3"/>
      <c r="D983" s="3"/>
      <c r="E983" s="3"/>
      <c r="F983" s="3"/>
    </row>
    <row r="984" spans="1:6" ht="12" customHeight="1">
      <c r="A984" s="1"/>
      <c r="C984" s="3"/>
      <c r="D984" s="3"/>
      <c r="E984" s="3"/>
      <c r="F984" s="3"/>
    </row>
    <row r="985" spans="1:6" ht="12" customHeight="1">
      <c r="A985" s="1"/>
      <c r="C985" s="3"/>
      <c r="D985" s="3"/>
      <c r="E985" s="3"/>
      <c r="F985" s="3"/>
    </row>
    <row r="986" spans="1:6" ht="12" customHeight="1">
      <c r="A986" s="1"/>
      <c r="C986" s="3"/>
      <c r="D986" s="3"/>
      <c r="E986" s="3"/>
      <c r="F986" s="3"/>
    </row>
    <row r="987" spans="1:6" ht="12" customHeight="1">
      <c r="A987" s="1"/>
      <c r="C987" s="3"/>
      <c r="D987" s="3"/>
      <c r="E987" s="3"/>
      <c r="F987" s="3"/>
    </row>
    <row r="988" spans="1:6" ht="12" customHeight="1">
      <c r="A988" s="1"/>
      <c r="C988" s="3"/>
      <c r="D988" s="3"/>
      <c r="E988" s="3"/>
      <c r="F988" s="3"/>
    </row>
    <row r="989" spans="1:6" ht="12" customHeight="1">
      <c r="A989" s="1"/>
      <c r="C989" s="3"/>
      <c r="D989" s="3"/>
      <c r="E989" s="3"/>
      <c r="F989" s="3"/>
    </row>
    <row r="990" spans="1:6" ht="12" customHeight="1">
      <c r="A990" s="1"/>
      <c r="C990" s="3"/>
      <c r="D990" s="3"/>
      <c r="E990" s="3"/>
      <c r="F990" s="3"/>
    </row>
    <row r="991" spans="1:6" ht="12" customHeight="1">
      <c r="A991" s="1"/>
      <c r="C991" s="3"/>
      <c r="D991" s="3"/>
      <c r="E991" s="3"/>
      <c r="F991" s="3"/>
    </row>
    <row r="992" spans="1:6" ht="12" customHeight="1">
      <c r="A992" s="1"/>
      <c r="C992" s="3"/>
      <c r="D992" s="3"/>
      <c r="E992" s="3"/>
      <c r="F992" s="3"/>
    </row>
    <row r="993" spans="1:6" ht="12" customHeight="1">
      <c r="A993" s="1"/>
      <c r="C993" s="3"/>
      <c r="D993" s="3"/>
      <c r="E993" s="3"/>
      <c r="F993" s="3"/>
    </row>
    <row r="994" spans="1:6" ht="12" customHeight="1">
      <c r="A994" s="1"/>
      <c r="C994" s="3"/>
      <c r="D994" s="3"/>
      <c r="E994" s="3"/>
      <c r="F994" s="3"/>
    </row>
    <row r="995" spans="1:6" ht="12" customHeight="1">
      <c r="A995" s="1"/>
      <c r="C995" s="3"/>
      <c r="D995" s="3"/>
      <c r="E995" s="3"/>
      <c r="F995" s="3"/>
    </row>
    <row r="996" spans="1:6" ht="12" customHeight="1">
      <c r="A996" s="1"/>
      <c r="C996" s="3"/>
      <c r="D996" s="3"/>
      <c r="E996" s="3"/>
      <c r="F996" s="3"/>
    </row>
    <row r="997" spans="1:6" ht="12" customHeight="1">
      <c r="A997" s="1"/>
      <c r="C997" s="3"/>
      <c r="D997" s="3"/>
      <c r="E997" s="3"/>
      <c r="F997" s="3"/>
    </row>
    <row r="998" spans="1:6" ht="12" customHeight="1">
      <c r="A998" s="1"/>
      <c r="C998" s="3"/>
      <c r="D998" s="3"/>
      <c r="E998" s="3"/>
      <c r="F998" s="3"/>
    </row>
    <row r="999" spans="1:6" ht="12" customHeight="1">
      <c r="A999" s="1"/>
      <c r="C999" s="3"/>
      <c r="D999" s="3"/>
      <c r="E999" s="3"/>
      <c r="F999" s="3"/>
    </row>
    <row r="1000" spans="1:6" ht="12" customHeight="1">
      <c r="A1000" s="1"/>
      <c r="C1000" s="3"/>
      <c r="D1000" s="3"/>
      <c r="E1000" s="3"/>
      <c r="F1000" s="3"/>
    </row>
  </sheetData>
  <mergeCells count="2">
    <mergeCell ref="D9:F9"/>
    <mergeCell ref="B11:B13"/>
  </mergeCells>
  <pageMargins left="0.7" right="0.7" top="0.75" bottom="0.75" header="0" footer="0"/>
  <pageSetup orientation="portrait"/>
  <headerFooter>
    <oddFooter>&amp;C_x000D_&amp;1#&amp;"Calibri"&amp;10&amp;K000000 Customer Data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91B973-D2B4-4044-9808-A396E5CBB003}">
  <sheetPr codeName="Ark3"/>
  <dimension ref="A1:H102"/>
  <sheetViews>
    <sheetView showGridLines="0" tabSelected="1" topLeftCell="A74" zoomScale="80" zoomScaleNormal="80" workbookViewId="0">
      <selection activeCell="B26" sqref="B26"/>
    </sheetView>
  </sheetViews>
  <sheetFormatPr defaultColWidth="11.42578125" defaultRowHeight="12.75" outlineLevelRow="1"/>
  <cols>
    <col min="1" max="1" width="9.42578125" style="77" customWidth="1"/>
    <col min="2" max="2" width="83.42578125" style="23" customWidth="1"/>
    <col min="3" max="3" width="22.85546875" style="12" customWidth="1"/>
    <col min="4" max="4" width="25" style="12" customWidth="1"/>
    <col min="5" max="5" width="22.42578125" style="12" customWidth="1"/>
    <col min="6" max="6" width="23.5703125" customWidth="1"/>
    <col min="7" max="7" width="3.85546875" customWidth="1"/>
    <col min="8" max="8" width="29" customWidth="1"/>
  </cols>
  <sheetData>
    <row r="1" spans="1:8" ht="20.25">
      <c r="A1" s="82"/>
      <c r="B1" s="60"/>
      <c r="C1" s="98"/>
      <c r="D1" s="98"/>
      <c r="E1" s="98"/>
      <c r="F1" s="60"/>
      <c r="H1" s="247" t="s">
        <v>193</v>
      </c>
    </row>
    <row r="2" spans="1:8" ht="21.95" customHeight="1">
      <c r="A2" s="95"/>
      <c r="B2" s="96"/>
      <c r="C2" s="99"/>
      <c r="D2" s="99"/>
      <c r="E2" s="68"/>
      <c r="F2" s="65"/>
      <c r="H2" s="248" t="s">
        <v>194</v>
      </c>
    </row>
    <row r="3" spans="1:8" ht="26.25">
      <c r="A3" s="79"/>
      <c r="B3" s="251" t="s">
        <v>235</v>
      </c>
      <c r="C3" s="100"/>
      <c r="D3" s="100"/>
      <c r="E3" s="23"/>
    </row>
    <row r="4" spans="1:8" ht="15">
      <c r="A4" s="79"/>
      <c r="B4" s="48"/>
      <c r="C4" s="23"/>
      <c r="D4" s="54"/>
      <c r="E4" s="23"/>
    </row>
    <row r="5" spans="1:8" ht="30.95" customHeight="1">
      <c r="A5" s="256" t="s">
        <v>236</v>
      </c>
      <c r="B5" s="252" t="s">
        <v>4</v>
      </c>
      <c r="C5" s="253"/>
      <c r="D5" s="254"/>
      <c r="E5" s="254"/>
      <c r="F5" s="255"/>
      <c r="H5" s="249" t="s">
        <v>237</v>
      </c>
    </row>
    <row r="6" spans="1:8" ht="21.95" customHeight="1">
      <c r="A6" s="257" t="s">
        <v>130</v>
      </c>
      <c r="B6" s="528" t="s">
        <v>240</v>
      </c>
      <c r="C6" s="529"/>
      <c r="D6" s="258"/>
      <c r="E6" s="258"/>
      <c r="F6" s="259" t="s">
        <v>5</v>
      </c>
    </row>
    <row r="7" spans="1:8" ht="21.95" customHeight="1">
      <c r="A7" s="257"/>
      <c r="B7" s="93" t="s">
        <v>241</v>
      </c>
      <c r="C7" s="113"/>
      <c r="D7" s="260"/>
      <c r="E7" s="258"/>
      <c r="F7" s="261"/>
      <c r="H7" s="250" t="s">
        <v>249</v>
      </c>
    </row>
    <row r="8" spans="1:8" ht="21.95" customHeight="1">
      <c r="A8" s="257"/>
      <c r="B8" s="93" t="s">
        <v>242</v>
      </c>
      <c r="C8" s="113" t="s">
        <v>248</v>
      </c>
      <c r="D8" s="260"/>
      <c r="E8" s="258"/>
      <c r="F8" s="261"/>
      <c r="H8" s="250" t="s">
        <v>249</v>
      </c>
    </row>
    <row r="9" spans="1:8" ht="21.95" customHeight="1">
      <c r="A9" s="257"/>
      <c r="B9" s="93" t="s">
        <v>243</v>
      </c>
      <c r="C9" s="114" t="s">
        <v>238</v>
      </c>
      <c r="D9" s="260"/>
      <c r="E9" s="258"/>
      <c r="F9" s="261"/>
      <c r="H9" s="250" t="s">
        <v>249</v>
      </c>
    </row>
    <row r="10" spans="1:8" ht="21.95" customHeight="1">
      <c r="A10" s="257"/>
      <c r="B10" s="93" t="s">
        <v>244</v>
      </c>
      <c r="C10" s="114" t="s">
        <v>239</v>
      </c>
      <c r="D10" s="260"/>
      <c r="E10" s="258"/>
      <c r="F10" s="261"/>
      <c r="H10" s="250" t="s">
        <v>249</v>
      </c>
    </row>
    <row r="11" spans="1:8" ht="21.95" customHeight="1">
      <c r="A11" s="257"/>
      <c r="B11" s="93" t="s">
        <v>245</v>
      </c>
      <c r="C11" s="114" t="s">
        <v>239</v>
      </c>
      <c r="D11" s="260"/>
      <c r="E11" s="258"/>
      <c r="F11" s="261"/>
      <c r="H11" s="250" t="s">
        <v>249</v>
      </c>
    </row>
    <row r="12" spans="1:8" ht="21.95" customHeight="1">
      <c r="A12" s="257" t="s">
        <v>130</v>
      </c>
      <c r="B12" s="93" t="s">
        <v>247</v>
      </c>
      <c r="C12" s="113"/>
      <c r="D12" s="260"/>
      <c r="E12" s="258"/>
      <c r="F12" s="261"/>
    </row>
    <row r="13" spans="1:8" ht="21.95" customHeight="1">
      <c r="A13" s="257" t="s">
        <v>130</v>
      </c>
      <c r="B13" s="537" t="s">
        <v>246</v>
      </c>
      <c r="C13" s="538"/>
      <c r="D13" s="260"/>
      <c r="E13" s="258"/>
      <c r="F13" s="262"/>
    </row>
    <row r="14" spans="1:8" ht="21.95" customHeight="1">
      <c r="A14" s="257" t="s">
        <v>130</v>
      </c>
      <c r="B14" s="113" t="s">
        <v>9</v>
      </c>
      <c r="C14" s="113" t="s">
        <v>10</v>
      </c>
      <c r="D14" s="258"/>
      <c r="E14" s="258"/>
      <c r="F14" s="263"/>
    </row>
    <row r="15" spans="1:8" ht="18.95" customHeight="1">
      <c r="A15" s="264"/>
      <c r="B15"/>
      <c r="C15"/>
      <c r="D15"/>
      <c r="E15"/>
    </row>
    <row r="16" spans="1:8" ht="20.25">
      <c r="A16" s="270"/>
      <c r="B16" s="271" t="s">
        <v>195</v>
      </c>
      <c r="C16" s="265"/>
      <c r="D16" s="266"/>
      <c r="E16" s="266"/>
      <c r="F16" s="267"/>
    </row>
    <row r="17" spans="1:8">
      <c r="A17" s="317" t="s">
        <v>250</v>
      </c>
      <c r="B17" s="93" t="s">
        <v>313</v>
      </c>
      <c r="C17" s="113"/>
      <c r="D17" s="272"/>
      <c r="E17" s="272"/>
      <c r="F17" s="273"/>
      <c r="H17" s="250" t="s">
        <v>249</v>
      </c>
    </row>
    <row r="18" spans="1:8" ht="29.1" customHeight="1">
      <c r="A18" s="317" t="s">
        <v>251</v>
      </c>
      <c r="B18" s="93" t="s">
        <v>255</v>
      </c>
      <c r="C18" s="140"/>
      <c r="D18" s="68"/>
      <c r="E18" s="68"/>
      <c r="F18" s="274"/>
      <c r="G18" s="18"/>
      <c r="H18" s="250" t="s">
        <v>249</v>
      </c>
    </row>
    <row r="19" spans="1:8" ht="18" customHeight="1">
      <c r="A19" s="317" t="s">
        <v>253</v>
      </c>
      <c r="B19" s="93" t="s">
        <v>256</v>
      </c>
      <c r="C19" s="114"/>
      <c r="D19" s="68"/>
      <c r="E19" s="68"/>
      <c r="F19" s="274"/>
      <c r="G19" s="18"/>
      <c r="H19" s="250" t="s">
        <v>249</v>
      </c>
    </row>
    <row r="20" spans="1:8">
      <c r="A20" s="317" t="s">
        <v>252</v>
      </c>
      <c r="B20" s="93" t="s">
        <v>258</v>
      </c>
      <c r="C20" s="113"/>
      <c r="D20" s="68"/>
      <c r="E20" s="68"/>
      <c r="F20" s="274"/>
      <c r="G20" s="18"/>
      <c r="H20" s="250" t="s">
        <v>249</v>
      </c>
    </row>
    <row r="21" spans="1:8">
      <c r="A21" s="317" t="s">
        <v>254</v>
      </c>
      <c r="B21" s="93" t="s">
        <v>257</v>
      </c>
      <c r="C21" s="115" t="s">
        <v>6</v>
      </c>
      <c r="D21" s="68"/>
      <c r="E21" s="68"/>
      <c r="F21" s="274"/>
      <c r="G21" s="18"/>
      <c r="H21" s="250" t="s">
        <v>249</v>
      </c>
    </row>
    <row r="22" spans="1:8">
      <c r="A22" s="317" t="s">
        <v>261</v>
      </c>
      <c r="B22" s="93" t="s">
        <v>314</v>
      </c>
      <c r="C22" s="113">
        <v>0</v>
      </c>
      <c r="D22" s="68"/>
      <c r="E22" s="68"/>
      <c r="F22" s="274"/>
      <c r="G22" s="18"/>
      <c r="H22" s="250" t="s">
        <v>249</v>
      </c>
    </row>
    <row r="23" spans="1:8">
      <c r="A23" s="317" t="s">
        <v>262</v>
      </c>
      <c r="B23" s="93" t="s">
        <v>315</v>
      </c>
      <c r="C23" s="113">
        <v>0</v>
      </c>
      <c r="D23" s="68"/>
      <c r="E23" s="68"/>
      <c r="F23" s="274"/>
      <c r="G23" s="18"/>
      <c r="H23" s="250" t="s">
        <v>249</v>
      </c>
    </row>
    <row r="24" spans="1:8" ht="15.95" customHeight="1">
      <c r="A24" s="317" t="s">
        <v>263</v>
      </c>
      <c r="B24" s="93" t="s">
        <v>259</v>
      </c>
      <c r="C24" s="113">
        <v>0</v>
      </c>
      <c r="D24" s="68"/>
      <c r="E24" s="68"/>
      <c r="F24" s="274"/>
      <c r="G24" s="18"/>
      <c r="H24" s="250" t="s">
        <v>249</v>
      </c>
    </row>
    <row r="25" spans="1:8" ht="54" customHeight="1">
      <c r="A25" s="317" t="s">
        <v>263</v>
      </c>
      <c r="B25" s="93" t="s">
        <v>268</v>
      </c>
      <c r="C25" s="114" t="s">
        <v>628</v>
      </c>
      <c r="D25" s="68"/>
      <c r="E25" s="68"/>
      <c r="F25" s="274"/>
      <c r="G25" s="18"/>
      <c r="H25" s="250" t="s">
        <v>249</v>
      </c>
    </row>
    <row r="26" spans="1:8" ht="24">
      <c r="A26" s="317" t="s">
        <v>263</v>
      </c>
      <c r="B26" s="93" t="s">
        <v>269</v>
      </c>
      <c r="C26" s="269" t="s">
        <v>629</v>
      </c>
      <c r="D26" s="68"/>
      <c r="E26" s="68"/>
      <c r="F26" s="274"/>
      <c r="G26" s="18"/>
      <c r="H26" s="250" t="s">
        <v>249</v>
      </c>
    </row>
    <row r="27" spans="1:8" ht="20.45" customHeight="1">
      <c r="A27" s="317" t="s">
        <v>264</v>
      </c>
      <c r="B27" s="93" t="s">
        <v>260</v>
      </c>
      <c r="C27" s="15" t="s">
        <v>7</v>
      </c>
      <c r="D27" s="275"/>
      <c r="E27" s="275"/>
      <c r="F27" s="276"/>
      <c r="G27" s="18"/>
      <c r="H27" s="250" t="s">
        <v>249</v>
      </c>
    </row>
    <row r="28" spans="1:8" ht="13.5" customHeight="1">
      <c r="A28" s="233"/>
      <c r="B28" s="18"/>
      <c r="C28" s="18"/>
      <c r="D28" s="18"/>
      <c r="E28" s="18"/>
      <c r="F28" s="18"/>
      <c r="G28" s="18"/>
      <c r="H28" s="250"/>
    </row>
    <row r="29" spans="1:8" ht="15" customHeight="1">
      <c r="A29" s="317" t="s">
        <v>253</v>
      </c>
      <c r="B29" s="93" t="s">
        <v>270</v>
      </c>
      <c r="C29" s="46"/>
      <c r="D29" s="67"/>
      <c r="E29" s="68"/>
      <c r="F29" s="112"/>
      <c r="G29" s="18"/>
      <c r="H29" s="250"/>
    </row>
    <row r="30" spans="1:8">
      <c r="A30" s="317" t="s">
        <v>265</v>
      </c>
      <c r="B30" s="97" t="s">
        <v>267</v>
      </c>
      <c r="C30" s="268" t="s">
        <v>242</v>
      </c>
      <c r="D30" s="14" t="s">
        <v>266</v>
      </c>
      <c r="E30" s="68"/>
      <c r="F30" s="112"/>
      <c r="G30" s="18"/>
      <c r="H30" s="250"/>
    </row>
    <row r="31" spans="1:8">
      <c r="A31" s="317" t="s">
        <v>265</v>
      </c>
      <c r="B31" s="92"/>
      <c r="C31" s="15"/>
      <c r="D31" s="15"/>
      <c r="E31" s="68"/>
      <c r="F31" s="286"/>
      <c r="G31" s="18"/>
      <c r="H31" s="250"/>
    </row>
    <row r="32" spans="1:8" hidden="1" outlineLevel="1">
      <c r="A32" s="317" t="s">
        <v>265</v>
      </c>
      <c r="B32" s="92"/>
      <c r="C32" s="15"/>
      <c r="D32" s="15"/>
      <c r="E32" s="68"/>
      <c r="F32" s="141"/>
      <c r="G32" s="18"/>
      <c r="H32" s="250"/>
    </row>
    <row r="33" spans="1:8" hidden="1" outlineLevel="1">
      <c r="A33" s="317" t="s">
        <v>265</v>
      </c>
      <c r="B33" s="92"/>
      <c r="C33" s="15"/>
      <c r="D33" s="15"/>
      <c r="E33" s="68"/>
      <c r="F33" s="141"/>
      <c r="G33" s="18"/>
      <c r="H33" s="250"/>
    </row>
    <row r="34" spans="1:8" hidden="1" outlineLevel="1">
      <c r="A34" s="317" t="s">
        <v>265</v>
      </c>
      <c r="B34" s="92"/>
      <c r="C34" s="15"/>
      <c r="D34" s="15"/>
      <c r="E34" s="68"/>
      <c r="F34" s="141"/>
      <c r="G34" s="18"/>
      <c r="H34" s="250"/>
    </row>
    <row r="35" spans="1:8" hidden="1" outlineLevel="1">
      <c r="A35" s="317" t="s">
        <v>265</v>
      </c>
      <c r="B35" s="92"/>
      <c r="C35" s="15"/>
      <c r="D35" s="15"/>
      <c r="E35" s="68"/>
      <c r="F35" s="141"/>
      <c r="G35" s="18"/>
      <c r="H35" s="250"/>
    </row>
    <row r="36" spans="1:8" hidden="1" outlineLevel="1">
      <c r="A36" s="317" t="s">
        <v>265</v>
      </c>
      <c r="B36" s="92"/>
      <c r="C36" s="15"/>
      <c r="D36" s="15"/>
      <c r="E36" s="68"/>
      <c r="F36" s="141"/>
      <c r="G36" s="18"/>
      <c r="H36" s="250"/>
    </row>
    <row r="37" spans="1:8" hidden="1" outlineLevel="1">
      <c r="A37" s="317" t="s">
        <v>265</v>
      </c>
      <c r="B37" s="92"/>
      <c r="C37" s="15"/>
      <c r="D37" s="15"/>
      <c r="E37" s="68"/>
      <c r="F37" s="141"/>
      <c r="G37" s="18"/>
      <c r="H37" s="250"/>
    </row>
    <row r="38" spans="1:8" hidden="1" outlineLevel="1">
      <c r="A38" s="317" t="s">
        <v>265</v>
      </c>
      <c r="B38" s="92"/>
      <c r="C38" s="15"/>
      <c r="D38" s="15"/>
      <c r="E38" s="68"/>
      <c r="F38" s="141"/>
      <c r="G38" s="18"/>
      <c r="H38" s="250"/>
    </row>
    <row r="39" spans="1:8" hidden="1" outlineLevel="1">
      <c r="A39" s="317" t="s">
        <v>265</v>
      </c>
      <c r="B39" s="92"/>
      <c r="C39" s="15"/>
      <c r="D39" s="15"/>
      <c r="E39" s="68"/>
      <c r="F39" s="141"/>
      <c r="G39" s="18"/>
    </row>
    <row r="40" spans="1:8" collapsed="1">
      <c r="A40" s="233"/>
      <c r="B40" s="18"/>
      <c r="C40" s="18"/>
      <c r="D40" s="18"/>
      <c r="E40" s="18"/>
      <c r="F40" s="18"/>
      <c r="G40" s="18"/>
    </row>
    <row r="41" spans="1:8" ht="49.5" customHeight="1">
      <c r="A41" s="317">
        <v>25</v>
      </c>
      <c r="B41" s="93" t="s">
        <v>271</v>
      </c>
      <c r="C41" s="50"/>
      <c r="D41" s="278"/>
      <c r="E41" s="278"/>
      <c r="F41" s="279"/>
      <c r="G41" s="18"/>
      <c r="H41" s="18"/>
    </row>
    <row r="42" spans="1:8" ht="12" customHeight="1">
      <c r="A42" s="318"/>
      <c r="B42" s="277"/>
      <c r="C42" s="277"/>
      <c r="D42" s="277"/>
      <c r="E42" s="277"/>
      <c r="F42" s="277"/>
      <c r="G42" s="277"/>
      <c r="H42" s="18"/>
    </row>
    <row r="43" spans="1:8" ht="26.45" customHeight="1">
      <c r="A43" s="317" t="s">
        <v>272</v>
      </c>
      <c r="B43" s="281" t="s">
        <v>273</v>
      </c>
      <c r="C43" s="285" t="s">
        <v>286</v>
      </c>
      <c r="D43" s="281" t="s">
        <v>8</v>
      </c>
      <c r="E43" s="68"/>
      <c r="F43" s="283"/>
      <c r="G43" s="277"/>
      <c r="H43" s="250" t="s">
        <v>249</v>
      </c>
    </row>
    <row r="44" spans="1:8" ht="12.6" customHeight="1">
      <c r="A44" s="317" t="s">
        <v>272</v>
      </c>
      <c r="B44" s="280" t="s">
        <v>275</v>
      </c>
      <c r="C44" s="282" t="s">
        <v>274</v>
      </c>
      <c r="D44" s="15"/>
      <c r="E44" s="284"/>
      <c r="F44" s="283"/>
      <c r="G44" s="277"/>
      <c r="H44" s="250"/>
    </row>
    <row r="45" spans="1:8" ht="12.6" hidden="1" customHeight="1" outlineLevel="1">
      <c r="A45" s="317" t="s">
        <v>272</v>
      </c>
      <c r="B45" s="280" t="s">
        <v>276</v>
      </c>
      <c r="C45" s="282" t="s">
        <v>274</v>
      </c>
      <c r="D45" s="15"/>
      <c r="E45" s="284"/>
      <c r="F45" s="283"/>
      <c r="G45" s="277"/>
      <c r="H45" s="250"/>
    </row>
    <row r="46" spans="1:8" ht="12.6" hidden="1" customHeight="1" outlineLevel="1">
      <c r="A46" s="317" t="s">
        <v>272</v>
      </c>
      <c r="B46" s="280" t="s">
        <v>277</v>
      </c>
      <c r="C46" s="282" t="s">
        <v>274</v>
      </c>
      <c r="D46" s="15"/>
      <c r="E46" s="284"/>
      <c r="F46" s="283"/>
      <c r="G46" s="277"/>
      <c r="H46" s="250"/>
    </row>
    <row r="47" spans="1:8" ht="12.6" hidden="1" customHeight="1" outlineLevel="1">
      <c r="A47" s="317" t="s">
        <v>272</v>
      </c>
      <c r="B47" s="280" t="s">
        <v>278</v>
      </c>
      <c r="C47" s="282" t="s">
        <v>274</v>
      </c>
      <c r="D47" s="15"/>
      <c r="E47" s="284"/>
      <c r="F47" s="283"/>
      <c r="G47" s="277"/>
      <c r="H47" s="250"/>
    </row>
    <row r="48" spans="1:8" ht="12.6" hidden="1" customHeight="1" outlineLevel="1">
      <c r="A48" s="317" t="s">
        <v>272</v>
      </c>
      <c r="B48" s="280" t="s">
        <v>279</v>
      </c>
      <c r="C48" s="282" t="s">
        <v>274</v>
      </c>
      <c r="D48" s="15"/>
      <c r="E48" s="284"/>
      <c r="F48" s="283"/>
      <c r="G48" s="277"/>
      <c r="H48" s="250"/>
    </row>
    <row r="49" spans="1:8" ht="12.6" hidden="1" customHeight="1" outlineLevel="1">
      <c r="A49" s="317" t="s">
        <v>272</v>
      </c>
      <c r="B49" s="280" t="s">
        <v>280</v>
      </c>
      <c r="C49" s="282" t="s">
        <v>274</v>
      </c>
      <c r="D49" s="15"/>
      <c r="E49" s="284"/>
      <c r="F49" s="283"/>
      <c r="G49" s="277"/>
      <c r="H49" s="250"/>
    </row>
    <row r="50" spans="1:8" ht="12.6" hidden="1" customHeight="1" outlineLevel="1">
      <c r="A50" s="317" t="s">
        <v>272</v>
      </c>
      <c r="B50" s="280" t="s">
        <v>281</v>
      </c>
      <c r="C50" s="282" t="s">
        <v>274</v>
      </c>
      <c r="D50" s="15"/>
      <c r="E50" s="284"/>
      <c r="F50" s="283"/>
      <c r="G50" s="277"/>
      <c r="H50" s="250"/>
    </row>
    <row r="51" spans="1:8" ht="12.6" hidden="1" customHeight="1" outlineLevel="1">
      <c r="A51" s="317" t="s">
        <v>272</v>
      </c>
      <c r="B51" s="280" t="s">
        <v>282</v>
      </c>
      <c r="C51" s="282" t="s">
        <v>274</v>
      </c>
      <c r="D51" s="15"/>
      <c r="E51" s="284"/>
      <c r="F51" s="283"/>
      <c r="G51" s="277"/>
      <c r="H51" s="250"/>
    </row>
    <row r="52" spans="1:8" ht="12.6" hidden="1" customHeight="1" outlineLevel="1">
      <c r="A52" s="317" t="s">
        <v>272</v>
      </c>
      <c r="B52" s="280" t="s">
        <v>283</v>
      </c>
      <c r="C52" s="282" t="s">
        <v>274</v>
      </c>
      <c r="D52" s="15"/>
      <c r="E52" s="284"/>
      <c r="F52" s="283"/>
      <c r="G52" s="277"/>
      <c r="H52" s="250"/>
    </row>
    <row r="53" spans="1:8" ht="12.6" hidden="1" customHeight="1" outlineLevel="1">
      <c r="A53" s="317" t="s">
        <v>272</v>
      </c>
      <c r="B53" s="280" t="s">
        <v>284</v>
      </c>
      <c r="C53" s="282" t="s">
        <v>274</v>
      </c>
      <c r="D53" s="15"/>
      <c r="E53" s="284"/>
      <c r="F53" s="283"/>
      <c r="G53" s="277"/>
      <c r="H53" s="250"/>
    </row>
    <row r="54" spans="1:8" ht="12.6" hidden="1" customHeight="1" outlineLevel="1">
      <c r="A54" s="317" t="s">
        <v>272</v>
      </c>
      <c r="B54" s="280" t="s">
        <v>285</v>
      </c>
      <c r="C54" s="282" t="s">
        <v>274</v>
      </c>
      <c r="D54" s="15"/>
      <c r="E54" s="68"/>
      <c r="F54" s="283"/>
      <c r="G54" s="277"/>
      <c r="H54" s="250"/>
    </row>
    <row r="55" spans="1:8" collapsed="1">
      <c r="A55" s="148"/>
      <c r="B55" s="54"/>
      <c r="C55" s="54"/>
      <c r="D55" s="23"/>
      <c r="E55" s="23"/>
      <c r="F55" s="54"/>
      <c r="H55" s="250"/>
    </row>
    <row r="56" spans="1:8">
      <c r="A56" s="148"/>
      <c r="B56" s="54"/>
      <c r="C56" s="54"/>
      <c r="D56" s="23"/>
      <c r="E56" s="23"/>
      <c r="F56" s="54"/>
      <c r="H56" s="18"/>
    </row>
    <row r="57" spans="1:8" s="18" customFormat="1" ht="21.95" customHeight="1">
      <c r="A57" s="287"/>
      <c r="B57" s="271" t="s">
        <v>196</v>
      </c>
      <c r="C57" s="288"/>
      <c r="D57" s="265"/>
      <c r="E57" s="265"/>
      <c r="F57" s="265"/>
      <c r="G57" s="13"/>
    </row>
    <row r="58" spans="1:8" s="16" customFormat="1" ht="30.6" customHeight="1">
      <c r="A58" s="296" t="s">
        <v>288</v>
      </c>
      <c r="B58" s="160" t="s">
        <v>287</v>
      </c>
      <c r="C58" s="160"/>
      <c r="D58" s="93" t="s">
        <v>11</v>
      </c>
      <c r="E58" s="94" t="s">
        <v>132</v>
      </c>
      <c r="F58" s="94" t="s">
        <v>5</v>
      </c>
      <c r="H58" s="18"/>
    </row>
    <row r="59" spans="1:8" s="16" customFormat="1" ht="20.45" customHeight="1">
      <c r="A59" s="296" t="s">
        <v>288</v>
      </c>
      <c r="B59" s="93" t="s">
        <v>134</v>
      </c>
      <c r="C59" s="28" t="s">
        <v>46</v>
      </c>
      <c r="D59" s="28" t="s">
        <v>46</v>
      </c>
      <c r="E59" s="28" t="s">
        <v>46</v>
      </c>
      <c r="F59" s="112"/>
      <c r="H59" s="18"/>
    </row>
    <row r="60" spans="1:8" s="16" customFormat="1" ht="21.95" customHeight="1">
      <c r="A60" s="296" t="s">
        <v>288</v>
      </c>
      <c r="B60" s="93" t="s">
        <v>29</v>
      </c>
      <c r="C60" s="28" t="s">
        <v>46</v>
      </c>
      <c r="D60" s="28" t="s">
        <v>46</v>
      </c>
      <c r="E60" s="28" t="s">
        <v>46</v>
      </c>
      <c r="F60" s="112"/>
      <c r="H60"/>
    </row>
    <row r="61" spans="1:8" s="16" customFormat="1" ht="21" customHeight="1">
      <c r="A61" s="296" t="s">
        <v>288</v>
      </c>
      <c r="B61" s="93" t="s">
        <v>13</v>
      </c>
      <c r="C61" s="28" t="s">
        <v>46</v>
      </c>
      <c r="D61" s="28" t="s">
        <v>46</v>
      </c>
      <c r="E61" s="28" t="s">
        <v>46</v>
      </c>
      <c r="F61" s="112"/>
      <c r="H61" s="18"/>
    </row>
    <row r="62" spans="1:8" s="16" customFormat="1" ht="23.1" customHeight="1">
      <c r="A62" s="296" t="s">
        <v>288</v>
      </c>
      <c r="B62" s="93" t="s">
        <v>14</v>
      </c>
      <c r="C62" s="28" t="s">
        <v>46</v>
      </c>
      <c r="D62" s="28" t="s">
        <v>46</v>
      </c>
      <c r="E62" s="28" t="s">
        <v>46</v>
      </c>
      <c r="F62" s="112"/>
      <c r="H62"/>
    </row>
    <row r="63" spans="1:8" s="16" customFormat="1" ht="21" customHeight="1">
      <c r="A63" s="296" t="s">
        <v>288</v>
      </c>
      <c r="B63" s="93" t="s">
        <v>15</v>
      </c>
      <c r="C63" s="28" t="s">
        <v>46</v>
      </c>
      <c r="D63" s="28" t="s">
        <v>46</v>
      </c>
      <c r="E63" s="28" t="s">
        <v>46</v>
      </c>
      <c r="F63" s="112"/>
      <c r="H63" s="18"/>
    </row>
    <row r="64" spans="1:8" s="16" customFormat="1" ht="21" customHeight="1">
      <c r="A64" s="296" t="s">
        <v>288</v>
      </c>
      <c r="B64" s="93" t="s">
        <v>16</v>
      </c>
      <c r="C64" s="28" t="s">
        <v>46</v>
      </c>
      <c r="D64" s="28" t="s">
        <v>46</v>
      </c>
      <c r="E64" s="28" t="s">
        <v>46</v>
      </c>
      <c r="F64" s="112"/>
      <c r="H64" s="250"/>
    </row>
    <row r="65" spans="1:8" s="16" customFormat="1" ht="21" customHeight="1">
      <c r="A65" s="296" t="s">
        <v>288</v>
      </c>
      <c r="B65" s="93" t="s">
        <v>17</v>
      </c>
      <c r="C65" s="28" t="s">
        <v>46</v>
      </c>
      <c r="D65" s="28" t="s">
        <v>46</v>
      </c>
      <c r="E65" s="28" t="s">
        <v>46</v>
      </c>
      <c r="F65" s="112"/>
      <c r="H65" s="250"/>
    </row>
    <row r="66" spans="1:8" s="16" customFormat="1" ht="21" customHeight="1">
      <c r="A66" s="296" t="s">
        <v>288</v>
      </c>
      <c r="B66" s="93" t="s">
        <v>135</v>
      </c>
      <c r="C66" s="28" t="s">
        <v>46</v>
      </c>
      <c r="D66" s="28" t="s">
        <v>46</v>
      </c>
      <c r="E66" s="28" t="s">
        <v>46</v>
      </c>
      <c r="F66" s="112"/>
      <c r="H66" s="250"/>
    </row>
    <row r="67" spans="1:8" s="16" customFormat="1" ht="21" customHeight="1">
      <c r="A67" s="296" t="s">
        <v>288</v>
      </c>
      <c r="B67" s="93" t="s">
        <v>18</v>
      </c>
      <c r="C67" s="28" t="s">
        <v>46</v>
      </c>
      <c r="D67" s="28" t="s">
        <v>46</v>
      </c>
      <c r="E67" s="28" t="s">
        <v>46</v>
      </c>
      <c r="F67" s="112"/>
      <c r="H67" s="250"/>
    </row>
    <row r="68" spans="1:8" s="16" customFormat="1" ht="18.95" customHeight="1">
      <c r="A68" s="296" t="s">
        <v>288</v>
      </c>
      <c r="B68" s="93" t="s">
        <v>133</v>
      </c>
      <c r="C68" s="28" t="s">
        <v>46</v>
      </c>
      <c r="D68" s="28" t="s">
        <v>46</v>
      </c>
      <c r="E68" s="28" t="s">
        <v>46</v>
      </c>
      <c r="F68" s="112"/>
      <c r="H68" s="250"/>
    </row>
    <row r="69" spans="1:8">
      <c r="H69" s="250"/>
    </row>
    <row r="70" spans="1:8">
      <c r="A70" s="296">
        <v>79</v>
      </c>
      <c r="B70" s="93" t="s">
        <v>294</v>
      </c>
      <c r="C70" s="534"/>
      <c r="D70" s="534"/>
      <c r="E70" s="534"/>
      <c r="F70" s="263"/>
      <c r="H70" s="250"/>
    </row>
    <row r="71" spans="1:8" ht="30" customHeight="1">
      <c r="A71" s="296">
        <v>79</v>
      </c>
      <c r="B71" s="93" t="s">
        <v>295</v>
      </c>
      <c r="C71" s="535"/>
      <c r="D71" s="535"/>
      <c r="E71" s="535"/>
      <c r="F71" s="263"/>
      <c r="H71" s="250"/>
    </row>
    <row r="72" spans="1:8" ht="28.5" customHeight="1">
      <c r="A72" s="296">
        <v>79</v>
      </c>
      <c r="B72" s="93" t="s">
        <v>296</v>
      </c>
      <c r="C72" s="535"/>
      <c r="D72" s="535"/>
      <c r="E72" s="535"/>
      <c r="F72" s="263"/>
      <c r="H72" s="250"/>
    </row>
    <row r="73" spans="1:8" ht="26.1" customHeight="1">
      <c r="A73" s="296">
        <v>79</v>
      </c>
      <c r="B73" s="93" t="s">
        <v>297</v>
      </c>
      <c r="C73" s="535"/>
      <c r="D73" s="535"/>
      <c r="E73" s="535"/>
      <c r="F73" s="263"/>
      <c r="H73" s="250"/>
    </row>
    <row r="74" spans="1:8">
      <c r="H74" s="250"/>
    </row>
    <row r="75" spans="1:8" ht="20.25">
      <c r="A75" s="151"/>
      <c r="B75" s="302" t="s">
        <v>289</v>
      </c>
      <c r="C75" s="303"/>
      <c r="D75" s="304"/>
      <c r="E75" s="304"/>
      <c r="F75" s="305"/>
      <c r="H75" s="250"/>
    </row>
    <row r="76" spans="1:8" ht="18.600000000000001" customHeight="1">
      <c r="A76" s="299" t="s">
        <v>298</v>
      </c>
      <c r="B76" s="300" t="s">
        <v>299</v>
      </c>
      <c r="C76" s="301"/>
      <c r="D76" s="301"/>
      <c r="E76" s="298"/>
      <c r="F76" s="94" t="s">
        <v>5</v>
      </c>
      <c r="H76" s="250"/>
    </row>
    <row r="77" spans="1:8" ht="25.5" customHeight="1">
      <c r="A77" s="297" t="s">
        <v>298</v>
      </c>
      <c r="B77" s="295" t="s">
        <v>301</v>
      </c>
      <c r="C77" s="530"/>
      <c r="D77" s="530"/>
      <c r="E77" s="298"/>
      <c r="F77" s="112"/>
      <c r="H77" s="250"/>
    </row>
    <row r="78" spans="1:8" ht="18.600000000000001" customHeight="1">
      <c r="A78" s="297" t="s">
        <v>298</v>
      </c>
      <c r="B78" s="295" t="s">
        <v>300</v>
      </c>
      <c r="C78" s="306"/>
      <c r="D78" s="307"/>
      <c r="E78" s="298"/>
      <c r="F78" s="112"/>
      <c r="H78" s="250"/>
    </row>
    <row r="79" spans="1:8" ht="28.5" customHeight="1">
      <c r="A79" s="297" t="s">
        <v>298</v>
      </c>
      <c r="B79" s="93" t="s">
        <v>634</v>
      </c>
      <c r="C79" s="531"/>
      <c r="D79" s="532"/>
      <c r="E79" s="298"/>
      <c r="F79" s="112"/>
      <c r="H79" s="250"/>
    </row>
    <row r="80" spans="1:8" ht="11.45" customHeight="1">
      <c r="A80" s="313"/>
      <c r="B80"/>
      <c r="C80"/>
      <c r="D80"/>
      <c r="E80"/>
      <c r="H80" s="250"/>
    </row>
    <row r="81" spans="1:8" ht="8.1" customHeight="1">
      <c r="H81" s="16"/>
    </row>
    <row r="82" spans="1:8" ht="20.25">
      <c r="A82" s="291"/>
      <c r="B82" s="289" t="s">
        <v>131</v>
      </c>
      <c r="C82" s="292"/>
      <c r="D82" s="293"/>
      <c r="E82" s="293"/>
      <c r="F82" s="142" t="s">
        <v>5</v>
      </c>
      <c r="H82" s="18"/>
    </row>
    <row r="83" spans="1:8" ht="62.1" customHeight="1">
      <c r="A83" s="316" t="s">
        <v>290</v>
      </c>
      <c r="B83" s="93" t="s">
        <v>302</v>
      </c>
      <c r="C83" s="533"/>
      <c r="D83" s="533"/>
      <c r="E83" s="533"/>
      <c r="F83" s="149"/>
      <c r="H83" s="250" t="s">
        <v>312</v>
      </c>
    </row>
    <row r="84" spans="1:8" ht="57.95" customHeight="1">
      <c r="A84" s="316" t="s">
        <v>291</v>
      </c>
      <c r="B84" s="93" t="s">
        <v>303</v>
      </c>
      <c r="C84" s="533"/>
      <c r="D84" s="533"/>
      <c r="E84" s="533"/>
      <c r="F84" s="149"/>
      <c r="H84" s="250" t="s">
        <v>312</v>
      </c>
    </row>
    <row r="85" spans="1:8" ht="33.6" customHeight="1">
      <c r="A85" s="316" t="s">
        <v>292</v>
      </c>
      <c r="B85" s="93" t="s">
        <v>304</v>
      </c>
      <c r="C85" s="533"/>
      <c r="D85" s="533"/>
      <c r="E85" s="533"/>
      <c r="F85" s="149"/>
      <c r="H85" s="250" t="s">
        <v>312</v>
      </c>
    </row>
    <row r="86" spans="1:8">
      <c r="A86" s="166"/>
      <c r="B86" s="294"/>
      <c r="C86" s="536"/>
      <c r="D86" s="536"/>
      <c r="E86" s="536"/>
      <c r="F86" s="294"/>
    </row>
    <row r="87" spans="1:8" ht="18.600000000000001" customHeight="1">
      <c r="A87" s="316" t="s">
        <v>293</v>
      </c>
      <c r="B87" s="93" t="s">
        <v>305</v>
      </c>
      <c r="C87" s="533" t="s">
        <v>46</v>
      </c>
      <c r="D87" s="533"/>
      <c r="E87" s="533"/>
      <c r="F87" s="149"/>
      <c r="H87" s="16"/>
    </row>
    <row r="88" spans="1:8" ht="25.5">
      <c r="A88" s="316" t="s">
        <v>293</v>
      </c>
      <c r="B88" s="160" t="s">
        <v>306</v>
      </c>
      <c r="C88" s="533"/>
      <c r="D88" s="533"/>
      <c r="E88" s="533"/>
      <c r="F88" s="149"/>
      <c r="H88" s="16"/>
    </row>
    <row r="89" spans="1:8">
      <c r="H89" s="16"/>
    </row>
    <row r="90" spans="1:8" ht="20.25">
      <c r="A90" s="308"/>
      <c r="B90" s="309" t="s">
        <v>307</v>
      </c>
      <c r="C90" s="310"/>
      <c r="D90" s="308"/>
      <c r="E90" s="308"/>
      <c r="F90" s="311" t="s">
        <v>5</v>
      </c>
      <c r="H90" s="16"/>
    </row>
    <row r="91" spans="1:8" ht="25.5">
      <c r="A91" s="312">
        <v>10</v>
      </c>
      <c r="B91" s="93" t="s">
        <v>487</v>
      </c>
      <c r="C91" s="533"/>
      <c r="D91" s="533"/>
      <c r="E91" s="533"/>
      <c r="F91" s="149"/>
    </row>
    <row r="100" spans="8:8">
      <c r="H100" s="250"/>
    </row>
    <row r="101" spans="8:8">
      <c r="H101" s="250"/>
    </row>
    <row r="102" spans="8:8">
      <c r="H102" s="250"/>
    </row>
  </sheetData>
  <mergeCells count="15">
    <mergeCell ref="B6:C6"/>
    <mergeCell ref="C77:D77"/>
    <mergeCell ref="C79:D79"/>
    <mergeCell ref="C91:E91"/>
    <mergeCell ref="C88:E88"/>
    <mergeCell ref="C70:E70"/>
    <mergeCell ref="C71:E71"/>
    <mergeCell ref="C72:E72"/>
    <mergeCell ref="C73:E73"/>
    <mergeCell ref="C83:E83"/>
    <mergeCell ref="C84:E84"/>
    <mergeCell ref="C85:E85"/>
    <mergeCell ref="C86:E86"/>
    <mergeCell ref="C87:E87"/>
    <mergeCell ref="B13:C13"/>
  </mergeCells>
  <phoneticPr fontId="11" type="noConversion"/>
  <hyperlinks>
    <hyperlink ref="A70" r:id="rId1" location="id-176" display="https://xbrl.efrag.org/e-esrs/2024-12-17-efrag-vsme.xhtml - id-176" xr:uid="{02450398-D30E-4975-9B46-6FB72B06DA7C}"/>
    <hyperlink ref="A71" r:id="rId2" location="id-176" display="https://xbrl.efrag.org/e-esrs/2024-12-17-efrag-vsme.xhtml - id-176" xr:uid="{DDBED196-5ED2-47F9-B994-72357751FE70}"/>
    <hyperlink ref="A72" r:id="rId3" location="id-176" display="https://xbrl.efrag.org/e-esrs/2024-12-17-efrag-vsme.xhtml - id-176" xr:uid="{38C983BD-0E88-4716-B8C9-EDCFC3DBE7CE}"/>
    <hyperlink ref="A73" r:id="rId4" location="id-176" display="https://xbrl.efrag.org/e-esrs/2024-12-17-efrag-vsme.xhtml - id-176" xr:uid="{E207086F-25D3-44E9-8744-FA01B66E1AB1}"/>
    <hyperlink ref="A58" r:id="rId5" location="id-62" xr:uid="{C222AFF3-89CB-41E9-9864-2FC08E16CD22}"/>
    <hyperlink ref="A59" r:id="rId6" location="id-62" xr:uid="{F4A2A9E3-F74F-4365-91CB-1E24AF294B73}"/>
    <hyperlink ref="A60" r:id="rId7" location="id-62" xr:uid="{E29BC511-99AA-4A79-99EC-0710F12D1051}"/>
    <hyperlink ref="A61" r:id="rId8" location="id-62" xr:uid="{19D519E3-649E-4E47-921F-4A54B57F1056}"/>
    <hyperlink ref="A62" r:id="rId9" location="id-62" xr:uid="{3C42DA16-07EE-4DAD-9A37-C9E133055E1C}"/>
    <hyperlink ref="A63" r:id="rId10" location="id-62" xr:uid="{9D54ABE0-7A41-462F-A770-BA871D83E9DB}"/>
    <hyperlink ref="A64" r:id="rId11" location="id-62" xr:uid="{29370B8D-1DFC-46C3-B9FF-681851E42264}"/>
    <hyperlink ref="A65" r:id="rId12" location="id-62" xr:uid="{55F4AB10-2996-4C76-8405-E725BF940CFF}"/>
    <hyperlink ref="A66" r:id="rId13" location="id-62" xr:uid="{A949CE8A-3F8D-46B0-83D6-507AC25A7DDB}"/>
    <hyperlink ref="A67" r:id="rId14" location="id-62" xr:uid="{8A2C1A90-6829-4475-86C4-72857581523B}"/>
    <hyperlink ref="A68" r:id="rId15" location="id-62" xr:uid="{82617D7F-B49C-47A3-85B7-996879DCF2A9}"/>
    <hyperlink ref="A76" r:id="rId16" location="id-110" display="https://xbrl.efrag.org/e-esrs/2024-12-17-efrag-vsme.xhtml - id-110" xr:uid="{1B1D5931-9F20-4B77-989E-28CD2B827A44}"/>
    <hyperlink ref="A77" r:id="rId17" location="id-110" display="https://xbrl.efrag.org/e-esrs/2024-12-17-efrag-vsme.xhtml - id-110" xr:uid="{19F5EC54-B840-4D56-A669-CF322933765B}"/>
    <hyperlink ref="A79" r:id="rId18" location="id-110" display="https://xbrl.efrag.org/e-esrs/2024-12-17-efrag-vsme.xhtml - id-110" xr:uid="{754EAE03-A422-45CB-BE94-78D6EC49D68E}"/>
    <hyperlink ref="A78" r:id="rId19" location="id-110" display="https://xbrl.efrag.org/e-esrs/2024-12-17-efrag-vsme.xhtml - id-110" xr:uid="{59E4AC76-2FBC-4334-92F4-B553199253F9}"/>
    <hyperlink ref="A91" r:id="rId20" location="id-30" display="https://xbrl.efrag.org/e-esrs/2024-12-17-efrag-vsme.xhtml - id-30" xr:uid="{52C5A3B3-1B57-4446-9CCC-5E5C23BA364B}"/>
    <hyperlink ref="A84" r:id="rId21" location="id-107" display="https://xbrl.efrag.org/e-esrs/2024-12-17-efrag-vsme.xhtml - id-107" xr:uid="{4FE4867D-6C56-4661-8431-715662E94275}"/>
    <hyperlink ref="A83" r:id="rId22" location="id-106" display="https://xbrl.efrag.org/e-esrs/2024-12-17-efrag-vsme.xhtml - id-106" xr:uid="{A8A77FAA-FE04-42EE-BC00-10C2367B023E}"/>
    <hyperlink ref="A85" r:id="rId23" location="id-108" display="https://xbrl.efrag.org/e-esrs/2024-12-17-efrag-vsme.xhtml - id-108" xr:uid="{544B0578-B148-4433-B07D-F403006A358F}"/>
    <hyperlink ref="A87" r:id="rId24" location="id-109" xr:uid="{6E71DD59-F4B9-40A4-A0D3-F1C59F7CE0A6}"/>
    <hyperlink ref="A88" r:id="rId25" location="id-109" xr:uid="{F601D241-B367-4806-80FA-531600AF4CAD}"/>
  </hyperlinks>
  <pageMargins left="0.7" right="0.7" top="0.75" bottom="0.75" header="0.3" footer="0.3"/>
  <pageSetup orientation="portrait" r:id="rId26"/>
  <headerFooter>
    <oddFooter>&amp;C_x000D_&amp;1#&amp;"Calibri"&amp;10&amp;K000000 Customer Data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82C733-0C8C-6743-851E-2863CA6681C1}">
  <sheetPr codeName="Ark4"/>
  <dimension ref="A1:J146"/>
  <sheetViews>
    <sheetView showGridLines="0" topLeftCell="A108" zoomScale="90" zoomScaleNormal="90" workbookViewId="0">
      <selection activeCell="A140" sqref="A140:XFD143"/>
    </sheetView>
  </sheetViews>
  <sheetFormatPr defaultColWidth="11.42578125" defaultRowHeight="12.75" outlineLevelRow="1"/>
  <cols>
    <col min="1" max="1" width="13.85546875" style="78" customWidth="1"/>
    <col min="2" max="2" width="80.42578125" customWidth="1"/>
    <col min="3" max="3" width="30.85546875" customWidth="1"/>
    <col min="4" max="4" width="33.42578125" customWidth="1"/>
    <col min="5" max="5" width="30.85546875" customWidth="1"/>
    <col min="6" max="6" width="31.42578125" customWidth="1"/>
    <col min="7" max="7" width="33.42578125" customWidth="1"/>
    <col min="8" max="8" width="2.28515625" customWidth="1"/>
    <col min="9" max="9" width="31" customWidth="1"/>
  </cols>
  <sheetData>
    <row r="1" spans="1:9" ht="20.25">
      <c r="A1" s="82"/>
      <c r="B1" s="60"/>
      <c r="C1" s="60"/>
      <c r="D1" s="60"/>
      <c r="E1" s="60"/>
      <c r="F1" s="60"/>
      <c r="G1" s="21"/>
      <c r="I1" s="247" t="s">
        <v>193</v>
      </c>
    </row>
    <row r="2" spans="1:9" ht="19.5" customHeight="1">
      <c r="A2" s="95"/>
      <c r="B2" s="61"/>
      <c r="C2" s="61"/>
      <c r="D2" s="61"/>
      <c r="E2" s="61"/>
      <c r="F2" s="61"/>
      <c r="G2" s="66"/>
      <c r="H2" s="18"/>
      <c r="I2" s="248" t="s">
        <v>194</v>
      </c>
    </row>
    <row r="3" spans="1:9" ht="26.25">
      <c r="B3" s="59" t="s">
        <v>235</v>
      </c>
      <c r="C3" s="59"/>
      <c r="D3" s="13"/>
      <c r="E3" s="33"/>
      <c r="F3" s="33"/>
    </row>
    <row r="4" spans="1:9">
      <c r="B4" s="49"/>
      <c r="C4" s="33"/>
      <c r="D4" s="33"/>
      <c r="E4" s="33"/>
      <c r="F4" s="33"/>
      <c r="G4" s="33"/>
    </row>
    <row r="5" spans="1:9" ht="27.95" customHeight="1">
      <c r="A5" s="256" t="s">
        <v>236</v>
      </c>
      <c r="B5" s="369" t="s">
        <v>197</v>
      </c>
      <c r="C5" s="370"/>
      <c r="D5" s="370"/>
      <c r="E5" s="370"/>
      <c r="F5" s="332"/>
      <c r="G5" s="117"/>
      <c r="H5" s="13"/>
      <c r="I5" s="348" t="s">
        <v>237</v>
      </c>
    </row>
    <row r="6" spans="1:9" s="45" customFormat="1" ht="21.95" customHeight="1">
      <c r="A6" s="376"/>
      <c r="B6" s="377" t="s">
        <v>413</v>
      </c>
      <c r="C6" s="378"/>
      <c r="D6" s="378"/>
      <c r="E6" s="378"/>
      <c r="F6" s="379"/>
      <c r="G6" s="385" t="s">
        <v>5</v>
      </c>
      <c r="H6" s="161"/>
      <c r="I6" s="161"/>
    </row>
    <row r="7" spans="1:9" s="45" customFormat="1" ht="17.45" customHeight="1">
      <c r="A7" s="375">
        <v>29</v>
      </c>
      <c r="B7" s="51" t="s">
        <v>406</v>
      </c>
      <c r="C7" s="184">
        <v>0</v>
      </c>
      <c r="D7" s="103"/>
      <c r="E7" s="103"/>
      <c r="F7" s="103"/>
      <c r="G7" s="372"/>
      <c r="H7" s="161"/>
      <c r="I7" s="250" t="s">
        <v>249</v>
      </c>
    </row>
    <row r="8" spans="1:9" s="45" customFormat="1" ht="13.5" customHeight="1">
      <c r="A8" s="161"/>
      <c r="B8" s="161"/>
      <c r="C8" s="161"/>
      <c r="D8" s="161"/>
      <c r="E8" s="161"/>
      <c r="F8" s="161"/>
      <c r="G8" s="161"/>
      <c r="H8" s="161"/>
      <c r="I8" s="161"/>
    </row>
    <row r="9" spans="1:9" ht="15" customHeight="1">
      <c r="A9" s="371">
        <v>29</v>
      </c>
      <c r="B9" s="55" t="s">
        <v>407</v>
      </c>
      <c r="C9" s="39" t="s">
        <v>408</v>
      </c>
      <c r="D9" s="39" t="s">
        <v>409</v>
      </c>
      <c r="E9" s="39" t="s">
        <v>428</v>
      </c>
      <c r="F9" s="102"/>
      <c r="G9" s="385" t="s">
        <v>5</v>
      </c>
      <c r="H9" s="13"/>
      <c r="I9" s="13"/>
    </row>
    <row r="10" spans="1:9" ht="15" customHeight="1">
      <c r="A10" s="371">
        <v>29</v>
      </c>
      <c r="B10" s="51" t="s">
        <v>410</v>
      </c>
      <c r="C10" s="184">
        <v>0</v>
      </c>
      <c r="D10" s="184">
        <v>0</v>
      </c>
      <c r="E10" s="374">
        <f>SUM(C10:D10)</f>
        <v>0</v>
      </c>
      <c r="F10" s="102"/>
      <c r="G10" s="116"/>
      <c r="H10" s="13"/>
      <c r="I10" s="250"/>
    </row>
    <row r="11" spans="1:9" ht="15" customHeight="1">
      <c r="A11" s="373" t="s">
        <v>130</v>
      </c>
      <c r="B11" s="51" t="s">
        <v>411</v>
      </c>
      <c r="C11" s="184">
        <v>0</v>
      </c>
      <c r="D11" s="184">
        <v>0</v>
      </c>
      <c r="E11" s="374">
        <f t="shared" ref="E11:E13" si="0">SUM(C11:D11)</f>
        <v>0</v>
      </c>
      <c r="F11" s="102"/>
      <c r="G11" s="116"/>
      <c r="H11" s="13"/>
      <c r="I11" s="250"/>
    </row>
    <row r="12" spans="1:9" ht="15" customHeight="1">
      <c r="A12" s="371">
        <v>29</v>
      </c>
      <c r="B12" s="51" t="s">
        <v>412</v>
      </c>
      <c r="C12" s="184">
        <v>0</v>
      </c>
      <c r="D12" s="184">
        <v>0</v>
      </c>
      <c r="E12" s="374">
        <f t="shared" ref="E12" si="1">SUM(C12:D12)</f>
        <v>0</v>
      </c>
      <c r="F12" s="102"/>
      <c r="G12" s="116"/>
      <c r="H12" s="13"/>
      <c r="I12" s="250"/>
    </row>
    <row r="13" spans="1:9" ht="15" customHeight="1">
      <c r="A13" s="371">
        <v>29</v>
      </c>
      <c r="B13" s="46" t="s">
        <v>19</v>
      </c>
      <c r="C13" s="184">
        <v>0</v>
      </c>
      <c r="D13" s="184">
        <v>0</v>
      </c>
      <c r="E13" s="374">
        <f t="shared" si="0"/>
        <v>0</v>
      </c>
      <c r="F13" s="102"/>
      <c r="G13" s="116"/>
      <c r="H13" s="13"/>
      <c r="I13" s="13"/>
    </row>
    <row r="14" spans="1:9" ht="15" customHeight="1">
      <c r="A14" s="13"/>
      <c r="B14" s="13"/>
      <c r="C14" s="13"/>
      <c r="D14" s="13"/>
      <c r="E14" s="13"/>
      <c r="F14" s="13"/>
      <c r="G14" s="13"/>
      <c r="H14" s="13"/>
      <c r="I14" s="13"/>
    </row>
    <row r="15" spans="1:9" ht="21.6" customHeight="1">
      <c r="A15" s="382"/>
      <c r="B15" s="377" t="s">
        <v>414</v>
      </c>
      <c r="C15" s="383"/>
      <c r="D15" s="383"/>
      <c r="E15" s="383"/>
      <c r="F15" s="384"/>
      <c r="G15" s="385" t="s">
        <v>5</v>
      </c>
      <c r="H15" s="13"/>
      <c r="I15" s="13"/>
    </row>
    <row r="16" spans="1:9" ht="15" customHeight="1">
      <c r="A16" s="371">
        <v>30</v>
      </c>
      <c r="B16" s="380" t="s">
        <v>415</v>
      </c>
      <c r="C16" s="381" t="s">
        <v>20</v>
      </c>
      <c r="D16" s="103"/>
      <c r="E16" s="169"/>
      <c r="F16" s="102"/>
      <c r="G16" s="116"/>
      <c r="H16" s="13"/>
      <c r="I16" s="250" t="s">
        <v>249</v>
      </c>
    </row>
    <row r="17" spans="1:9" ht="15" customHeight="1">
      <c r="A17" s="371">
        <v>30</v>
      </c>
      <c r="B17" s="152" t="s">
        <v>416</v>
      </c>
      <c r="C17" s="183"/>
      <c r="D17" s="103"/>
      <c r="E17" s="103"/>
      <c r="F17" s="102"/>
      <c r="G17" s="116"/>
      <c r="H17" s="13"/>
      <c r="I17" s="250" t="s">
        <v>249</v>
      </c>
    </row>
    <row r="18" spans="1:9" ht="15" customHeight="1">
      <c r="A18" s="371">
        <v>30</v>
      </c>
      <c r="B18" s="153" t="s">
        <v>417</v>
      </c>
      <c r="C18" s="183"/>
      <c r="D18" s="103"/>
      <c r="E18" s="103"/>
      <c r="F18" s="102"/>
      <c r="G18" s="116"/>
      <c r="H18" s="13"/>
      <c r="I18" s="250" t="s">
        <v>249</v>
      </c>
    </row>
    <row r="19" spans="1:9" ht="15" customHeight="1">
      <c r="A19" s="371">
        <v>30</v>
      </c>
      <c r="B19" s="153" t="s">
        <v>426</v>
      </c>
      <c r="C19" s="183"/>
      <c r="D19" s="103"/>
      <c r="E19" s="103"/>
      <c r="F19" s="102"/>
      <c r="G19" s="116"/>
      <c r="H19" s="13"/>
      <c r="I19" s="13"/>
    </row>
    <row r="20" spans="1:9" ht="15" customHeight="1">
      <c r="A20" s="371">
        <v>30</v>
      </c>
      <c r="B20" s="153" t="s">
        <v>418</v>
      </c>
      <c r="C20" s="214">
        <f>C17+C18</f>
        <v>0</v>
      </c>
      <c r="D20" s="103"/>
      <c r="E20" s="103"/>
      <c r="F20" s="102"/>
      <c r="G20" s="116"/>
      <c r="H20" s="13"/>
      <c r="I20" s="250" t="s">
        <v>249</v>
      </c>
    </row>
    <row r="21" spans="1:9" ht="15" customHeight="1">
      <c r="A21" s="371">
        <v>30</v>
      </c>
      <c r="B21" s="153" t="s">
        <v>427</v>
      </c>
      <c r="C21" s="214"/>
      <c r="D21" s="103"/>
      <c r="E21" s="103"/>
      <c r="F21" s="102"/>
      <c r="G21" s="116"/>
      <c r="H21" s="13"/>
      <c r="I21" s="13"/>
    </row>
    <row r="22" spans="1:9" ht="15" customHeight="1">
      <c r="A22" s="13"/>
      <c r="B22" s="13"/>
      <c r="C22" s="13"/>
      <c r="D22" s="13"/>
      <c r="E22" s="13"/>
      <c r="F22" s="13"/>
      <c r="G22" s="13"/>
      <c r="H22" s="13"/>
      <c r="I22" s="13"/>
    </row>
    <row r="23" spans="1:9" ht="15" customHeight="1">
      <c r="A23" s="150"/>
      <c r="B23" s="386" t="s">
        <v>419</v>
      </c>
      <c r="C23" s="387"/>
      <c r="D23" s="103"/>
      <c r="E23" s="103"/>
      <c r="F23" s="102"/>
      <c r="G23" s="116"/>
      <c r="H23" s="13"/>
      <c r="I23" s="13"/>
    </row>
    <row r="24" spans="1:9" ht="15" customHeight="1">
      <c r="A24" s="388">
        <v>52</v>
      </c>
      <c r="B24" s="119" t="s">
        <v>21</v>
      </c>
      <c r="C24" s="183" t="s">
        <v>181</v>
      </c>
      <c r="D24" s="103"/>
      <c r="E24" s="103"/>
      <c r="F24" s="102"/>
      <c r="G24" s="116"/>
      <c r="H24" s="13"/>
      <c r="I24" s="13"/>
    </row>
    <row r="25" spans="1:9" ht="15" customHeight="1">
      <c r="A25" s="388">
        <v>52</v>
      </c>
      <c r="B25" s="119" t="s">
        <v>22</v>
      </c>
      <c r="C25" s="183" t="s">
        <v>181</v>
      </c>
      <c r="D25" s="103"/>
      <c r="E25" s="103"/>
      <c r="F25" s="102"/>
      <c r="G25" s="116"/>
      <c r="H25" s="13"/>
      <c r="I25" s="13"/>
    </row>
    <row r="26" spans="1:9" ht="15" customHeight="1">
      <c r="A26" s="388">
        <v>52</v>
      </c>
      <c r="B26" s="119" t="s">
        <v>182</v>
      </c>
      <c r="C26" s="183" t="s">
        <v>181</v>
      </c>
      <c r="D26" s="103"/>
      <c r="E26" s="103"/>
      <c r="F26" s="102"/>
      <c r="G26" s="116"/>
      <c r="H26" s="13"/>
      <c r="I26" s="13"/>
    </row>
    <row r="27" spans="1:9" ht="15" customHeight="1">
      <c r="A27" s="388">
        <v>52</v>
      </c>
      <c r="B27" s="119" t="s">
        <v>23</v>
      </c>
      <c r="C27" s="183" t="s">
        <v>181</v>
      </c>
      <c r="D27" s="103"/>
      <c r="E27" s="103"/>
      <c r="F27" s="102"/>
      <c r="G27" s="116"/>
      <c r="H27" s="13"/>
      <c r="I27" s="13"/>
    </row>
    <row r="28" spans="1:9" ht="15" customHeight="1">
      <c r="A28" s="388">
        <v>52</v>
      </c>
      <c r="B28" s="119" t="s">
        <v>423</v>
      </c>
      <c r="C28" s="183" t="s">
        <v>181</v>
      </c>
      <c r="D28" s="103"/>
      <c r="E28" s="103"/>
      <c r="F28" s="102"/>
      <c r="G28" s="116"/>
      <c r="H28" s="13"/>
      <c r="I28" s="13"/>
    </row>
    <row r="29" spans="1:9" ht="15" customHeight="1">
      <c r="A29" s="388">
        <v>52</v>
      </c>
      <c r="B29" s="119" t="s">
        <v>24</v>
      </c>
      <c r="C29" s="183" t="s">
        <v>181</v>
      </c>
      <c r="D29" s="103"/>
      <c r="E29" s="103"/>
      <c r="F29" s="102"/>
      <c r="G29" s="116"/>
      <c r="H29" s="13"/>
      <c r="I29" s="13"/>
    </row>
    <row r="30" spans="1:9" ht="15" customHeight="1">
      <c r="A30" s="388">
        <v>52</v>
      </c>
      <c r="B30" s="119" t="s">
        <v>424</v>
      </c>
      <c r="C30" s="183" t="s">
        <v>181</v>
      </c>
      <c r="D30" s="103"/>
      <c r="E30" s="103"/>
      <c r="F30" s="102"/>
      <c r="G30" s="116"/>
      <c r="H30" s="13"/>
      <c r="I30" s="13"/>
    </row>
    <row r="31" spans="1:9" ht="15" customHeight="1">
      <c r="A31" s="388">
        <v>52</v>
      </c>
      <c r="B31" s="119" t="s">
        <v>425</v>
      </c>
      <c r="C31" s="183" t="s">
        <v>181</v>
      </c>
      <c r="D31" s="103"/>
      <c r="E31" s="103"/>
      <c r="F31" s="102"/>
      <c r="G31" s="116"/>
      <c r="H31" s="13"/>
      <c r="I31" s="13"/>
    </row>
    <row r="32" spans="1:9" ht="15" customHeight="1">
      <c r="A32" s="388">
        <v>52</v>
      </c>
      <c r="B32" s="119" t="s">
        <v>136</v>
      </c>
      <c r="C32" s="183" t="s">
        <v>181</v>
      </c>
      <c r="D32" s="103"/>
      <c r="E32" s="103"/>
      <c r="F32" s="102"/>
      <c r="G32" s="116"/>
      <c r="H32" s="13"/>
      <c r="I32" s="13"/>
    </row>
    <row r="33" spans="1:10" ht="15" customHeight="1">
      <c r="A33" s="388">
        <v>52</v>
      </c>
      <c r="B33" s="119" t="s">
        <v>25</v>
      </c>
      <c r="C33" s="183" t="s">
        <v>181</v>
      </c>
      <c r="D33" s="103"/>
      <c r="E33" s="103"/>
      <c r="F33" s="102"/>
      <c r="G33" s="116"/>
      <c r="H33" s="13"/>
      <c r="I33" s="13"/>
    </row>
    <row r="34" spans="1:10" ht="15" customHeight="1">
      <c r="A34" s="388">
        <v>52</v>
      </c>
      <c r="B34" s="119" t="s">
        <v>26</v>
      </c>
      <c r="C34" s="183" t="s">
        <v>181</v>
      </c>
      <c r="D34" s="103"/>
      <c r="E34" s="103"/>
      <c r="F34" s="102"/>
      <c r="G34" s="116"/>
      <c r="H34" s="13"/>
      <c r="I34" s="13"/>
    </row>
    <row r="35" spans="1:10" ht="15" customHeight="1">
      <c r="A35" s="388">
        <v>52</v>
      </c>
      <c r="B35" s="119" t="s">
        <v>27</v>
      </c>
      <c r="C35" s="183" t="s">
        <v>181</v>
      </c>
      <c r="D35" s="103"/>
      <c r="E35" s="103"/>
      <c r="F35" s="102"/>
      <c r="G35" s="116"/>
      <c r="H35" s="13"/>
      <c r="I35" s="13"/>
    </row>
    <row r="36" spans="1:10" ht="15" customHeight="1">
      <c r="A36" s="388">
        <v>52</v>
      </c>
      <c r="B36" s="119" t="s">
        <v>137</v>
      </c>
      <c r="C36" s="183" t="s">
        <v>181</v>
      </c>
      <c r="D36" s="103"/>
      <c r="E36" s="103"/>
      <c r="F36" s="102"/>
      <c r="G36" s="116"/>
      <c r="H36" s="13"/>
      <c r="I36" s="13"/>
    </row>
    <row r="37" spans="1:10" ht="15" customHeight="1">
      <c r="A37" s="388">
        <v>52</v>
      </c>
      <c r="B37" s="119" t="s">
        <v>138</v>
      </c>
      <c r="C37" s="183" t="s">
        <v>181</v>
      </c>
      <c r="D37" s="103"/>
      <c r="E37" s="103"/>
      <c r="F37" s="102"/>
      <c r="G37" s="116"/>
      <c r="H37" s="13"/>
      <c r="I37" s="13"/>
    </row>
    <row r="38" spans="1:10" ht="15" customHeight="1">
      <c r="A38" s="388">
        <v>52</v>
      </c>
      <c r="B38" s="119" t="s">
        <v>28</v>
      </c>
      <c r="C38" s="183" t="s">
        <v>181</v>
      </c>
      <c r="D38" s="103"/>
      <c r="E38" s="103"/>
      <c r="F38" s="102"/>
      <c r="G38" s="116"/>
      <c r="H38" s="13"/>
      <c r="I38" s="13"/>
    </row>
    <row r="39" spans="1:10" ht="15" customHeight="1">
      <c r="A39" s="389"/>
      <c r="B39" s="39" t="s">
        <v>420</v>
      </c>
      <c r="C39" s="214">
        <f>SUM(C24:C38)</f>
        <v>0</v>
      </c>
      <c r="D39" s="103"/>
      <c r="E39" s="103"/>
      <c r="F39" s="102"/>
      <c r="G39" s="116"/>
      <c r="H39" s="13"/>
      <c r="I39" s="13"/>
    </row>
    <row r="40" spans="1:10" ht="15" customHeight="1">
      <c r="A40" s="389">
        <v>53</v>
      </c>
      <c r="B40" s="39" t="s">
        <v>421</v>
      </c>
      <c r="C40" s="185">
        <f>C17+C18+C39</f>
        <v>0</v>
      </c>
      <c r="D40" s="103"/>
      <c r="E40" s="103"/>
      <c r="F40" s="102"/>
      <c r="G40" s="116"/>
      <c r="H40" s="13"/>
      <c r="I40" s="13"/>
    </row>
    <row r="41" spans="1:10" ht="15" customHeight="1">
      <c r="A41" s="389">
        <v>53</v>
      </c>
      <c r="B41" s="39" t="s">
        <v>422</v>
      </c>
      <c r="C41" s="185"/>
      <c r="D41" s="103"/>
      <c r="E41" s="103"/>
      <c r="F41" s="102"/>
      <c r="G41" s="13"/>
      <c r="H41" s="13"/>
      <c r="I41" s="13"/>
    </row>
    <row r="42" spans="1:10" ht="15" customHeight="1">
      <c r="A42" s="13"/>
      <c r="B42" s="13"/>
      <c r="C42" s="13"/>
      <c r="D42" s="13"/>
      <c r="E42" s="13"/>
      <c r="F42" s="13"/>
      <c r="G42" s="13"/>
      <c r="H42" s="13"/>
      <c r="I42" s="13"/>
    </row>
    <row r="43" spans="1:10" ht="15" customHeight="1">
      <c r="A43" s="296">
        <v>31</v>
      </c>
      <c r="B43" s="39" t="s">
        <v>429</v>
      </c>
      <c r="C43" s="185" t="e">
        <f>C20/'Allmän information'!C23</f>
        <v>#DIV/0!</v>
      </c>
      <c r="D43" s="103"/>
      <c r="E43" s="103"/>
      <c r="F43" s="102"/>
      <c r="G43" s="116"/>
      <c r="H43" s="13"/>
      <c r="I43" s="250" t="s">
        <v>249</v>
      </c>
    </row>
    <row r="44" spans="1:10" ht="15" customHeight="1">
      <c r="A44" s="390" t="s">
        <v>139</v>
      </c>
      <c r="B44" s="39" t="s">
        <v>430</v>
      </c>
      <c r="C44" s="185" t="e">
        <f>C20/'Allmän information'!C24</f>
        <v>#DIV/0!</v>
      </c>
      <c r="D44" s="103"/>
      <c r="E44" s="103"/>
      <c r="F44" s="102"/>
      <c r="G44" s="116"/>
      <c r="H44" s="13"/>
      <c r="I44" s="13"/>
    </row>
    <row r="45" spans="1:10" ht="59.1" customHeight="1">
      <c r="A45" s="390" t="s">
        <v>139</v>
      </c>
      <c r="B45" s="162" t="s">
        <v>431</v>
      </c>
      <c r="C45" s="132"/>
      <c r="D45" s="91"/>
      <c r="E45" s="91"/>
      <c r="F45" s="102"/>
      <c r="G45" s="116"/>
      <c r="H45" s="156"/>
      <c r="I45" s="156"/>
    </row>
    <row r="46" spans="1:10" s="18" customFormat="1" ht="15" customHeight="1">
      <c r="A46" s="105"/>
      <c r="B46" s="154"/>
      <c r="C46" s="155"/>
      <c r="D46" s="155"/>
      <c r="E46" s="155"/>
      <c r="F46" s="13"/>
      <c r="G46" s="156"/>
      <c r="H46" s="156"/>
      <c r="I46" s="156"/>
    </row>
    <row r="47" spans="1:10" s="18" customFormat="1" ht="30" customHeight="1">
      <c r="A47" s="391"/>
      <c r="B47" s="322" t="s">
        <v>644</v>
      </c>
      <c r="C47" s="392"/>
      <c r="D47" s="392"/>
      <c r="E47" s="392"/>
      <c r="F47" s="392"/>
      <c r="G47" s="393"/>
      <c r="H47" s="156"/>
      <c r="I47" s="156"/>
      <c r="J47" s="13"/>
    </row>
    <row r="48" spans="1:10" s="18" customFormat="1" ht="29.1" customHeight="1">
      <c r="A48" s="296" t="s">
        <v>432</v>
      </c>
      <c r="B48" s="69" t="s">
        <v>433</v>
      </c>
      <c r="C48" s="28" t="s">
        <v>46</v>
      </c>
      <c r="D48" s="103"/>
      <c r="E48" s="103"/>
      <c r="F48" s="102"/>
      <c r="G48" s="87" t="s">
        <v>5</v>
      </c>
      <c r="H48" s="156"/>
      <c r="I48" s="156"/>
    </row>
    <row r="49" spans="1:9" s="18" customFormat="1" ht="29.1" customHeight="1">
      <c r="A49" s="296" t="s">
        <v>432</v>
      </c>
      <c r="B49" s="69" t="s">
        <v>434</v>
      </c>
      <c r="C49" s="186" t="s">
        <v>435</v>
      </c>
      <c r="D49" s="186" t="s">
        <v>436</v>
      </c>
      <c r="E49" s="186" t="s">
        <v>437</v>
      </c>
      <c r="F49" s="186" t="s">
        <v>439</v>
      </c>
      <c r="G49" s="87"/>
      <c r="H49" s="156"/>
      <c r="I49" s="156"/>
    </row>
    <row r="50" spans="1:9" s="18" customFormat="1" ht="26.45" customHeight="1">
      <c r="A50" s="296" t="s">
        <v>432</v>
      </c>
      <c r="B50" s="47" t="s">
        <v>438</v>
      </c>
      <c r="C50" s="395">
        <f>C17</f>
        <v>0</v>
      </c>
      <c r="D50" s="188"/>
      <c r="E50" s="188"/>
      <c r="F50" s="188"/>
      <c r="G50" s="116"/>
      <c r="H50" s="156"/>
      <c r="I50" s="156"/>
    </row>
    <row r="51" spans="1:9" s="18" customFormat="1" ht="26.45" customHeight="1">
      <c r="A51" s="296" t="s">
        <v>432</v>
      </c>
      <c r="B51" s="47" t="s">
        <v>440</v>
      </c>
      <c r="C51" s="395">
        <f t="shared" ref="C51:C53" si="2">C18</f>
        <v>0</v>
      </c>
      <c r="D51" s="188"/>
      <c r="E51" s="188"/>
      <c r="F51" s="188"/>
      <c r="G51" s="116"/>
      <c r="H51" s="156"/>
      <c r="I51" s="156"/>
    </row>
    <row r="52" spans="1:9" s="18" customFormat="1" ht="26.45" customHeight="1">
      <c r="A52" s="296" t="s">
        <v>432</v>
      </c>
      <c r="B52" s="47" t="s">
        <v>441</v>
      </c>
      <c r="C52" s="395">
        <f t="shared" si="2"/>
        <v>0</v>
      </c>
      <c r="D52" s="188"/>
      <c r="E52" s="188"/>
      <c r="F52" s="188"/>
      <c r="G52" s="116"/>
      <c r="H52" s="156"/>
      <c r="I52" s="156"/>
    </row>
    <row r="53" spans="1:9" s="18" customFormat="1" ht="26.45" customHeight="1">
      <c r="A53" s="296" t="s">
        <v>432</v>
      </c>
      <c r="B53" s="47" t="s">
        <v>418</v>
      </c>
      <c r="C53" s="395">
        <f t="shared" si="2"/>
        <v>0</v>
      </c>
      <c r="D53" s="188"/>
      <c r="E53" s="188"/>
      <c r="F53" s="188"/>
      <c r="G53" s="116"/>
      <c r="H53" s="156"/>
      <c r="I53" s="156"/>
    </row>
    <row r="54" spans="1:9" s="18" customFormat="1" ht="26.45" customHeight="1">
      <c r="A54" s="296" t="s">
        <v>432</v>
      </c>
      <c r="B54" s="47" t="s">
        <v>427</v>
      </c>
      <c r="C54" s="395">
        <f>C21</f>
        <v>0</v>
      </c>
      <c r="D54" s="188"/>
      <c r="E54" s="188"/>
      <c r="F54" s="188"/>
      <c r="G54" s="116"/>
      <c r="H54" s="156"/>
      <c r="I54" s="156"/>
    </row>
    <row r="55" spans="1:9" s="18" customFormat="1" ht="54.6" customHeight="1">
      <c r="A55" s="394" t="s">
        <v>442</v>
      </c>
      <c r="B55" s="47" t="s">
        <v>443</v>
      </c>
      <c r="C55" s="539"/>
      <c r="D55" s="540"/>
      <c r="E55" s="540"/>
      <c r="F55" s="541"/>
      <c r="G55" s="116"/>
      <c r="H55" s="156"/>
      <c r="I55" s="156"/>
    </row>
    <row r="56" spans="1:9" s="18" customFormat="1" ht="33.6" customHeight="1">
      <c r="A56" s="394">
        <v>55</v>
      </c>
      <c r="B56" s="157" t="s">
        <v>447</v>
      </c>
      <c r="C56" s="28" t="s">
        <v>46</v>
      </c>
      <c r="D56" s="158"/>
      <c r="E56" s="158"/>
      <c r="F56" s="158"/>
      <c r="G56" s="116"/>
      <c r="H56" s="156"/>
      <c r="I56" s="156"/>
    </row>
    <row r="57" spans="1:9" s="18" customFormat="1" ht="51" customHeight="1">
      <c r="A57" s="394">
        <v>55</v>
      </c>
      <c r="B57" s="157" t="s">
        <v>444</v>
      </c>
      <c r="C57" s="181"/>
      <c r="D57" s="158"/>
      <c r="E57" s="158"/>
      <c r="F57" s="158"/>
      <c r="G57" s="116"/>
      <c r="H57" s="156"/>
      <c r="I57" s="156"/>
    </row>
    <row r="58" spans="1:9" s="18" customFormat="1" ht="52.5" customHeight="1">
      <c r="A58" s="394">
        <v>55</v>
      </c>
      <c r="B58" s="157" t="s">
        <v>445</v>
      </c>
      <c r="C58" s="546"/>
      <c r="D58" s="546"/>
      <c r="E58" s="158"/>
      <c r="F58" s="158"/>
      <c r="G58" s="116"/>
      <c r="H58" s="156"/>
      <c r="I58" s="156"/>
    </row>
    <row r="59" spans="1:9" s="18" customFormat="1" ht="54.6" customHeight="1">
      <c r="A59" s="396">
        <v>56</v>
      </c>
      <c r="B59" s="157" t="s">
        <v>446</v>
      </c>
      <c r="C59" s="546" t="s">
        <v>635</v>
      </c>
      <c r="D59" s="546"/>
      <c r="E59" s="158"/>
      <c r="F59" s="65"/>
      <c r="G59" s="116"/>
      <c r="H59" s="156"/>
      <c r="I59" s="156"/>
    </row>
    <row r="60" spans="1:9" s="18" customFormat="1" ht="15" customHeight="1">
      <c r="A60" s="105"/>
      <c r="B60" s="154"/>
      <c r="C60" s="155"/>
      <c r="D60" s="155"/>
      <c r="E60" s="155"/>
      <c r="F60" s="13"/>
      <c r="G60" s="156"/>
      <c r="H60" s="156"/>
      <c r="I60" s="156"/>
    </row>
    <row r="61" spans="1:9" s="18" customFormat="1" ht="38.450000000000003" customHeight="1">
      <c r="A61" s="397"/>
      <c r="B61" s="398" t="s">
        <v>467</v>
      </c>
      <c r="C61" s="399"/>
      <c r="D61" s="399"/>
      <c r="E61" s="399"/>
      <c r="F61" s="400"/>
      <c r="G61" s="87" t="s">
        <v>5</v>
      </c>
      <c r="H61" s="156"/>
      <c r="I61" s="156"/>
    </row>
    <row r="62" spans="1:9" s="18" customFormat="1" ht="43.5" customHeight="1">
      <c r="A62" s="321">
        <v>57</v>
      </c>
      <c r="B62" s="157" t="s">
        <v>448</v>
      </c>
      <c r="C62" s="547" t="s">
        <v>46</v>
      </c>
      <c r="D62" s="548"/>
      <c r="E62" s="158"/>
      <c r="F62" s="63"/>
      <c r="G62" s="116"/>
      <c r="H62" s="156"/>
      <c r="I62" s="156"/>
    </row>
    <row r="63" spans="1:9" s="18" customFormat="1" ht="29.1" customHeight="1">
      <c r="A63" s="321" t="s">
        <v>449</v>
      </c>
      <c r="B63" s="157" t="s">
        <v>454</v>
      </c>
      <c r="C63" s="539"/>
      <c r="D63" s="541"/>
      <c r="E63" s="158"/>
      <c r="F63" s="63"/>
      <c r="G63" s="116"/>
      <c r="H63" s="156"/>
      <c r="I63" s="156"/>
    </row>
    <row r="64" spans="1:9" s="18" customFormat="1" ht="31.5" customHeight="1">
      <c r="A64" s="321" t="s">
        <v>450</v>
      </c>
      <c r="B64" s="157" t="s">
        <v>453</v>
      </c>
      <c r="C64" s="539"/>
      <c r="D64" s="541"/>
      <c r="E64" s="158"/>
      <c r="F64" s="63"/>
      <c r="G64" s="116"/>
      <c r="H64" s="156"/>
      <c r="I64" s="156"/>
    </row>
    <row r="65" spans="1:9" s="18" customFormat="1" ht="27.95" customHeight="1">
      <c r="A65" s="321" t="s">
        <v>451</v>
      </c>
      <c r="B65" s="157" t="s">
        <v>455</v>
      </c>
      <c r="C65" s="539"/>
      <c r="D65" s="541"/>
      <c r="E65" s="158"/>
      <c r="F65" s="63"/>
      <c r="G65" s="116"/>
      <c r="H65" s="156"/>
      <c r="I65" s="156"/>
    </row>
    <row r="66" spans="1:9" s="18" customFormat="1" ht="33.6" customHeight="1">
      <c r="A66" s="321" t="s">
        <v>452</v>
      </c>
      <c r="B66" s="157" t="s">
        <v>636</v>
      </c>
      <c r="C66" s="539"/>
      <c r="D66" s="541"/>
      <c r="E66" s="158"/>
      <c r="F66" s="63"/>
      <c r="G66" s="116"/>
      <c r="H66" s="156"/>
      <c r="I66" s="156"/>
    </row>
    <row r="67" spans="1:9" s="18" customFormat="1" ht="50.45" customHeight="1">
      <c r="A67" s="321">
        <v>58</v>
      </c>
      <c r="B67" s="157" t="s">
        <v>456</v>
      </c>
      <c r="C67" s="546"/>
      <c r="D67" s="546"/>
      <c r="E67" s="158"/>
      <c r="F67" s="63"/>
      <c r="G67" s="116"/>
      <c r="H67" s="156"/>
      <c r="I67" s="156"/>
    </row>
    <row r="68" spans="1:9">
      <c r="F68" s="13"/>
      <c r="G68" s="13"/>
      <c r="H68" s="13"/>
      <c r="I68" s="156"/>
    </row>
    <row r="69" spans="1:9" s="45" customFormat="1" ht="20.25">
      <c r="A69" s="401"/>
      <c r="B69" s="309" t="s">
        <v>457</v>
      </c>
      <c r="C69" s="402"/>
      <c r="D69" s="402"/>
      <c r="E69" s="402"/>
      <c r="F69" s="402"/>
      <c r="G69" s="87" t="s">
        <v>5</v>
      </c>
      <c r="H69" s="163"/>
      <c r="I69" s="156"/>
    </row>
    <row r="70" spans="1:9" ht="39" customHeight="1">
      <c r="A70" s="296">
        <v>32</v>
      </c>
      <c r="B70" s="37" t="s">
        <v>461</v>
      </c>
      <c r="C70" s="38" t="s">
        <v>46</v>
      </c>
      <c r="D70" s="104"/>
      <c r="E70" s="63"/>
      <c r="F70" s="63"/>
      <c r="G70" s="116"/>
      <c r="H70" s="18"/>
      <c r="I70" s="156"/>
    </row>
    <row r="71" spans="1:9" ht="20.25">
      <c r="A71" s="296">
        <v>32</v>
      </c>
      <c r="B71" s="106" t="s">
        <v>462</v>
      </c>
      <c r="C71" s="38"/>
      <c r="D71" s="101"/>
      <c r="E71" s="63"/>
      <c r="F71" s="63"/>
      <c r="G71" s="116"/>
      <c r="H71" s="18"/>
      <c r="I71" s="18"/>
    </row>
    <row r="72" spans="1:9">
      <c r="A72" s="296">
        <v>32</v>
      </c>
      <c r="B72" s="52" t="s">
        <v>29</v>
      </c>
      <c r="C72" s="143" t="s">
        <v>459</v>
      </c>
      <c r="D72" s="136" t="s">
        <v>458</v>
      </c>
      <c r="E72" s="85"/>
      <c r="F72" s="65"/>
      <c r="G72" s="116"/>
      <c r="H72" s="13"/>
      <c r="I72" s="13"/>
    </row>
    <row r="73" spans="1:9">
      <c r="A73" s="296">
        <v>32</v>
      </c>
      <c r="B73" s="70" t="s">
        <v>460</v>
      </c>
      <c r="C73" s="419"/>
      <c r="D73" s="421"/>
      <c r="E73" s="65"/>
      <c r="F73" s="65"/>
      <c r="G73" s="116"/>
      <c r="H73" s="13"/>
      <c r="I73" s="13"/>
    </row>
    <row r="74" spans="1:9" hidden="1" outlineLevel="1">
      <c r="A74" s="296">
        <v>32</v>
      </c>
      <c r="B74" s="70" t="s">
        <v>460</v>
      </c>
      <c r="C74" s="419"/>
      <c r="D74" s="420"/>
      <c r="E74" s="64"/>
      <c r="F74" s="65"/>
      <c r="G74" s="116"/>
      <c r="H74" s="13"/>
      <c r="I74" s="13"/>
    </row>
    <row r="75" spans="1:9" hidden="1" outlineLevel="1">
      <c r="A75" s="296">
        <v>32</v>
      </c>
      <c r="B75" s="70" t="s">
        <v>460</v>
      </c>
      <c r="C75" s="409"/>
      <c r="D75" s="420"/>
      <c r="E75" s="64"/>
      <c r="F75" s="65"/>
      <c r="G75" s="116"/>
      <c r="H75" s="13"/>
      <c r="I75" s="13"/>
    </row>
    <row r="76" spans="1:9" hidden="1" outlineLevel="1">
      <c r="A76" s="296">
        <v>32</v>
      </c>
      <c r="B76" s="70" t="s">
        <v>460</v>
      </c>
      <c r="C76" s="409"/>
      <c r="D76" s="420"/>
      <c r="E76" s="64"/>
      <c r="F76" s="65"/>
      <c r="G76" s="116"/>
      <c r="H76" s="13"/>
      <c r="I76" s="13"/>
    </row>
    <row r="77" spans="1:9" hidden="1" outlineLevel="1">
      <c r="A77" s="296">
        <v>32</v>
      </c>
      <c r="B77" s="70" t="s">
        <v>460</v>
      </c>
      <c r="C77" s="409"/>
      <c r="D77" s="420"/>
      <c r="E77" s="64"/>
      <c r="F77" s="65"/>
      <c r="G77" s="116"/>
      <c r="H77" s="13"/>
      <c r="I77" s="13"/>
    </row>
    <row r="78" spans="1:9" hidden="1" outlineLevel="1">
      <c r="A78" s="296">
        <v>32</v>
      </c>
      <c r="B78" s="70" t="s">
        <v>460</v>
      </c>
      <c r="C78" s="409"/>
      <c r="D78" s="420"/>
      <c r="E78" s="64"/>
      <c r="F78" s="65"/>
      <c r="G78" s="116"/>
      <c r="H78" s="13"/>
      <c r="I78" s="13"/>
    </row>
    <row r="79" spans="1:9" hidden="1" outlineLevel="1">
      <c r="A79" s="296">
        <v>32</v>
      </c>
      <c r="B79" s="70" t="s">
        <v>460</v>
      </c>
      <c r="C79" s="409"/>
      <c r="D79" s="420"/>
      <c r="E79" s="64"/>
      <c r="F79" s="65"/>
      <c r="G79" s="116"/>
      <c r="H79" s="13"/>
      <c r="I79" s="13"/>
    </row>
    <row r="80" spans="1:9" collapsed="1">
      <c r="A80" s="105"/>
      <c r="B80" s="35"/>
      <c r="C80" s="33"/>
      <c r="D80" s="33"/>
      <c r="E80" s="33"/>
      <c r="F80" s="33"/>
      <c r="G80" s="33"/>
    </row>
    <row r="81" spans="1:9" s="45" customFormat="1" ht="20.25">
      <c r="A81" s="401"/>
      <c r="B81" s="403" t="s">
        <v>463</v>
      </c>
      <c r="C81" s="402"/>
      <c r="D81" s="402"/>
      <c r="E81" s="402"/>
      <c r="F81" s="404"/>
      <c r="G81" s="405"/>
      <c r="H81" s="161"/>
      <c r="I81" s="161"/>
    </row>
    <row r="82" spans="1:9" ht="35.1" customHeight="1">
      <c r="A82" s="296">
        <v>33</v>
      </c>
      <c r="B82" s="14" t="s">
        <v>464</v>
      </c>
      <c r="C82" s="64"/>
      <c r="D82" s="64"/>
      <c r="E82" s="64"/>
      <c r="F82" s="84"/>
      <c r="G82" s="84"/>
      <c r="H82" s="13"/>
      <c r="I82" s="13"/>
    </row>
    <row r="83" spans="1:9" ht="25.5">
      <c r="A83" s="296">
        <v>33</v>
      </c>
      <c r="B83" s="128" t="s">
        <v>30</v>
      </c>
      <c r="C83" s="20" t="s">
        <v>198</v>
      </c>
      <c r="D83" s="40" t="s">
        <v>465</v>
      </c>
      <c r="E83" s="40" t="s">
        <v>466</v>
      </c>
      <c r="F83" s="64"/>
      <c r="G83" s="87" t="s">
        <v>5</v>
      </c>
      <c r="H83" s="13"/>
      <c r="I83" s="13"/>
    </row>
    <row r="84" spans="1:9">
      <c r="A84" s="296">
        <v>33</v>
      </c>
      <c r="B84" s="70" t="s">
        <v>468</v>
      </c>
      <c r="C84" s="420"/>
      <c r="D84" s="28" t="s">
        <v>46</v>
      </c>
      <c r="E84" s="28" t="s">
        <v>46</v>
      </c>
      <c r="F84" s="64"/>
      <c r="G84" s="116"/>
      <c r="H84" s="13"/>
      <c r="I84" s="13"/>
    </row>
    <row r="85" spans="1:9" hidden="1" outlineLevel="1">
      <c r="A85" s="296">
        <v>33</v>
      </c>
      <c r="B85" s="70" t="s">
        <v>469</v>
      </c>
      <c r="C85" s="419"/>
      <c r="D85" s="28" t="s">
        <v>46</v>
      </c>
      <c r="E85" s="28" t="s">
        <v>46</v>
      </c>
      <c r="F85" s="64"/>
      <c r="G85" s="116"/>
      <c r="H85" s="13"/>
      <c r="I85" s="13"/>
    </row>
    <row r="86" spans="1:9" hidden="1" outlineLevel="1">
      <c r="A86" s="296">
        <v>33</v>
      </c>
      <c r="B86" s="70" t="s">
        <v>470</v>
      </c>
      <c r="C86" s="419"/>
      <c r="D86" s="28" t="s">
        <v>46</v>
      </c>
      <c r="E86" s="28" t="s">
        <v>46</v>
      </c>
      <c r="F86" s="64"/>
      <c r="G86" s="116"/>
      <c r="H86" s="13"/>
      <c r="I86" s="13"/>
    </row>
    <row r="87" spans="1:9" hidden="1" outlineLevel="1">
      <c r="A87" s="296">
        <v>33</v>
      </c>
      <c r="B87" s="70" t="s">
        <v>471</v>
      </c>
      <c r="C87" s="419"/>
      <c r="D87" s="28" t="s">
        <v>46</v>
      </c>
      <c r="E87" s="28" t="s">
        <v>46</v>
      </c>
      <c r="F87" s="64"/>
      <c r="G87" s="116"/>
      <c r="H87" s="13"/>
      <c r="I87" s="13"/>
    </row>
    <row r="88" spans="1:9" hidden="1" outlineLevel="1">
      <c r="A88" s="296">
        <v>33</v>
      </c>
      <c r="B88" s="70" t="s">
        <v>472</v>
      </c>
      <c r="C88" s="419"/>
      <c r="D88" s="28" t="s">
        <v>46</v>
      </c>
      <c r="E88" s="28" t="s">
        <v>46</v>
      </c>
      <c r="F88" s="64"/>
      <c r="G88" s="116"/>
      <c r="H88" s="13"/>
      <c r="I88" s="13"/>
    </row>
    <row r="89" spans="1:9" hidden="1" outlineLevel="1">
      <c r="A89" s="296">
        <v>33</v>
      </c>
      <c r="B89" s="70" t="s">
        <v>473</v>
      </c>
      <c r="C89" s="419"/>
      <c r="D89" s="28" t="s">
        <v>46</v>
      </c>
      <c r="E89" s="28" t="s">
        <v>46</v>
      </c>
      <c r="F89" s="64"/>
      <c r="G89" s="116"/>
      <c r="H89" s="13"/>
      <c r="I89" s="13"/>
    </row>
    <row r="90" spans="1:9" hidden="1" outlineLevel="1">
      <c r="A90" s="296">
        <v>33</v>
      </c>
      <c r="B90" s="70" t="s">
        <v>474</v>
      </c>
      <c r="C90" s="419"/>
      <c r="D90" s="28" t="s">
        <v>46</v>
      </c>
      <c r="E90" s="28" t="s">
        <v>46</v>
      </c>
      <c r="F90" s="64"/>
      <c r="G90" s="116"/>
      <c r="H90" s="13"/>
      <c r="I90" s="13"/>
    </row>
    <row r="91" spans="1:9" collapsed="1">
      <c r="A91" s="13"/>
      <c r="B91" s="13"/>
      <c r="C91" s="13"/>
      <c r="D91" s="13"/>
      <c r="E91" s="13"/>
      <c r="F91" s="13"/>
      <c r="G91" s="13"/>
      <c r="H91" s="13"/>
      <c r="I91" s="13"/>
    </row>
    <row r="92" spans="1:9" ht="14.25">
      <c r="A92" s="296">
        <v>34</v>
      </c>
      <c r="B92" s="129" t="s">
        <v>31</v>
      </c>
      <c r="C92" s="364" t="s">
        <v>198</v>
      </c>
      <c r="D92" s="64"/>
      <c r="E92" s="64"/>
      <c r="F92" s="64"/>
      <c r="G92" s="87" t="s">
        <v>5</v>
      </c>
      <c r="H92" s="13"/>
      <c r="I92" s="13"/>
    </row>
    <row r="93" spans="1:9">
      <c r="A93" s="296">
        <v>34</v>
      </c>
      <c r="B93" s="42" t="s">
        <v>476</v>
      </c>
      <c r="C93" s="419"/>
      <c r="D93" s="64"/>
      <c r="E93" s="64"/>
      <c r="F93" s="64"/>
      <c r="G93" s="116"/>
      <c r="H93" s="13"/>
      <c r="I93" s="13"/>
    </row>
    <row r="94" spans="1:9">
      <c r="A94" s="296">
        <v>34</v>
      </c>
      <c r="B94" s="42" t="s">
        <v>477</v>
      </c>
      <c r="C94" s="419"/>
      <c r="D94" s="64"/>
      <c r="E94" s="64"/>
      <c r="F94" s="64"/>
      <c r="G94" s="116"/>
      <c r="H94" s="13"/>
      <c r="I94" s="13"/>
    </row>
    <row r="95" spans="1:9">
      <c r="A95" s="296">
        <v>34</v>
      </c>
      <c r="B95" s="118" t="s">
        <v>478</v>
      </c>
      <c r="C95" s="419"/>
      <c r="D95" s="64"/>
      <c r="E95" s="64"/>
      <c r="F95" s="64"/>
      <c r="G95" s="116"/>
      <c r="H95" s="13"/>
      <c r="I95" s="13"/>
    </row>
    <row r="96" spans="1:9">
      <c r="A96" s="296">
        <v>34</v>
      </c>
      <c r="B96" s="119" t="s">
        <v>475</v>
      </c>
      <c r="C96" s="416">
        <f>SUM(C93:C95)</f>
        <v>0</v>
      </c>
      <c r="D96" s="64"/>
      <c r="E96" s="64"/>
      <c r="F96" s="64"/>
      <c r="G96" s="116"/>
      <c r="H96" s="13"/>
      <c r="I96" s="13"/>
    </row>
    <row r="97" spans="1:9">
      <c r="A97" s="105"/>
      <c r="B97" s="35"/>
      <c r="C97" s="33"/>
      <c r="D97" s="33"/>
      <c r="E97" s="33"/>
      <c r="F97" s="33"/>
      <c r="G97" s="33"/>
    </row>
    <row r="98" spans="1:9" ht="20.25">
      <c r="A98" s="410"/>
      <c r="B98" s="411" t="s">
        <v>479</v>
      </c>
      <c r="C98" s="412"/>
      <c r="D98" s="412"/>
      <c r="E98" s="413"/>
      <c r="F98" s="413"/>
      <c r="G98" s="414"/>
      <c r="H98" s="164"/>
      <c r="I98" s="164"/>
    </row>
    <row r="99" spans="1:9" ht="14.25">
      <c r="A99" s="296">
        <v>35</v>
      </c>
      <c r="B99" s="109"/>
      <c r="C99" s="39" t="s">
        <v>480</v>
      </c>
      <c r="D99" s="64"/>
      <c r="E99" s="64"/>
      <c r="F99" s="64"/>
      <c r="G99" s="87" t="s">
        <v>5</v>
      </c>
      <c r="H99" s="13"/>
      <c r="I99" s="13"/>
    </row>
    <row r="100" spans="1:9">
      <c r="A100" s="296">
        <v>35</v>
      </c>
      <c r="B100" s="109" t="s">
        <v>32</v>
      </c>
      <c r="C100" s="418"/>
      <c r="D100" s="64"/>
      <c r="E100" s="64"/>
      <c r="F100" s="64"/>
      <c r="G100" s="116"/>
      <c r="H100" s="13"/>
      <c r="I100" s="250" t="s">
        <v>249</v>
      </c>
    </row>
    <row r="101" spans="1:9">
      <c r="A101" s="296">
        <v>35</v>
      </c>
      <c r="B101" s="57" t="s">
        <v>481</v>
      </c>
      <c r="C101" s="19"/>
      <c r="D101" s="64"/>
      <c r="E101" s="64"/>
      <c r="F101" s="64"/>
      <c r="G101" s="116"/>
      <c r="H101" s="13"/>
      <c r="I101" s="250" t="s">
        <v>249</v>
      </c>
    </row>
    <row r="102" spans="1:9">
      <c r="A102" s="352"/>
      <c r="B102" s="33"/>
      <c r="C102" s="33"/>
      <c r="D102" s="33"/>
      <c r="E102" s="33"/>
      <c r="F102" s="33"/>
      <c r="G102" s="13"/>
      <c r="H102" s="13"/>
      <c r="I102" s="13"/>
    </row>
    <row r="103" spans="1:9" ht="46.5" customHeight="1">
      <c r="A103" s="415">
        <v>36</v>
      </c>
      <c r="B103" s="14" t="s">
        <v>630</v>
      </c>
      <c r="C103" s="28" t="s">
        <v>46</v>
      </c>
      <c r="D103" s="144"/>
      <c r="E103" s="108"/>
      <c r="F103" s="108"/>
      <c r="G103" s="33"/>
    </row>
    <row r="104" spans="1:9" ht="17.25" customHeight="1">
      <c r="A104" s="415">
        <v>36</v>
      </c>
      <c r="B104" s="14" t="s">
        <v>637</v>
      </c>
      <c r="C104" s="418"/>
      <c r="D104" s="144"/>
      <c r="E104" s="108"/>
      <c r="F104" s="108"/>
      <c r="G104" s="33"/>
    </row>
    <row r="105" spans="1:9" ht="18" customHeight="1">
      <c r="A105" s="415">
        <v>36</v>
      </c>
      <c r="B105" s="14" t="s">
        <v>482</v>
      </c>
      <c r="C105" s="526">
        <f>C100-C104</f>
        <v>0</v>
      </c>
      <c r="D105" s="144"/>
      <c r="E105" s="108"/>
      <c r="F105" s="108"/>
      <c r="G105" s="33"/>
    </row>
    <row r="106" spans="1:9">
      <c r="A106" s="105"/>
      <c r="B106" s="33"/>
      <c r="C106" s="33"/>
      <c r="D106" s="33"/>
      <c r="E106" s="33"/>
      <c r="F106" s="33"/>
      <c r="G106" s="33"/>
    </row>
    <row r="107" spans="1:9" s="45" customFormat="1" ht="20.25">
      <c r="A107" s="410"/>
      <c r="B107" s="423" t="s">
        <v>483</v>
      </c>
      <c r="C107" s="412"/>
      <c r="D107" s="422"/>
      <c r="E107" s="413"/>
      <c r="F107" s="413"/>
      <c r="G107" s="87" t="s">
        <v>5</v>
      </c>
      <c r="H107" s="164"/>
      <c r="I107" s="250" t="s">
        <v>249</v>
      </c>
    </row>
    <row r="108" spans="1:9" s="45" customFormat="1" ht="24" customHeight="1">
      <c r="A108" s="296">
        <v>37</v>
      </c>
      <c r="B108" s="14" t="s">
        <v>485</v>
      </c>
      <c r="C108" s="424" t="s">
        <v>46</v>
      </c>
      <c r="D108" s="425"/>
      <c r="E108" s="108"/>
      <c r="F108" s="108"/>
      <c r="G108" s="116"/>
      <c r="H108" s="165"/>
    </row>
    <row r="109" spans="1:9" s="45" customFormat="1" ht="33" customHeight="1">
      <c r="A109" s="296">
        <v>37</v>
      </c>
      <c r="B109" s="14" t="s">
        <v>484</v>
      </c>
      <c r="C109" s="542"/>
      <c r="D109" s="543"/>
      <c r="E109" s="543"/>
      <c r="F109" s="544"/>
      <c r="G109" s="116"/>
      <c r="H109" s="165"/>
      <c r="I109" s="165"/>
    </row>
    <row r="110" spans="1:9" s="45" customFormat="1" ht="15.75" customHeight="1">
      <c r="A110" s="165"/>
      <c r="B110" s="165"/>
      <c r="C110" s="165"/>
      <c r="D110" s="165"/>
      <c r="E110" s="165"/>
      <c r="F110" s="165"/>
      <c r="G110" s="165"/>
      <c r="H110" s="165"/>
      <c r="I110" s="165"/>
    </row>
    <row r="111" spans="1:9" ht="36">
      <c r="A111" s="426" t="s">
        <v>488</v>
      </c>
      <c r="B111" s="39" t="s">
        <v>489</v>
      </c>
      <c r="C111" s="39" t="s">
        <v>506</v>
      </c>
      <c r="D111" s="39" t="s">
        <v>183</v>
      </c>
      <c r="E111" s="428" t="s">
        <v>494</v>
      </c>
      <c r="F111" s="427" t="s">
        <v>493</v>
      </c>
      <c r="G111" s="87" t="s">
        <v>5</v>
      </c>
      <c r="H111" s="13"/>
      <c r="I111" s="250" t="s">
        <v>249</v>
      </c>
    </row>
    <row r="112" spans="1:9">
      <c r="A112" s="426" t="s">
        <v>488</v>
      </c>
      <c r="B112" s="71" t="s">
        <v>492</v>
      </c>
      <c r="C112" s="183"/>
      <c r="D112" s="107"/>
      <c r="E112" s="107"/>
      <c r="F112" s="107"/>
      <c r="G112" s="116"/>
      <c r="H112" s="13"/>
    </row>
    <row r="113" spans="1:9">
      <c r="A113" s="426" t="s">
        <v>488</v>
      </c>
      <c r="B113" s="71" t="s">
        <v>490</v>
      </c>
      <c r="C113" s="183"/>
      <c r="D113" s="107"/>
      <c r="E113" s="107"/>
      <c r="F113" s="107"/>
      <c r="G113" s="116"/>
      <c r="H113" s="13"/>
      <c r="I113" s="250"/>
    </row>
    <row r="114" spans="1:9" hidden="1" outlineLevel="1">
      <c r="A114" s="426" t="s">
        <v>488</v>
      </c>
      <c r="B114" s="71" t="s">
        <v>491</v>
      </c>
      <c r="C114" s="183"/>
      <c r="D114" s="107"/>
      <c r="E114" s="107"/>
      <c r="F114" s="107"/>
      <c r="G114" s="116"/>
      <c r="H114" s="13"/>
      <c r="I114" s="13"/>
    </row>
    <row r="115" spans="1:9" hidden="1" outlineLevel="1">
      <c r="A115" s="426" t="s">
        <v>488</v>
      </c>
      <c r="B115" s="71" t="s">
        <v>495</v>
      </c>
      <c r="C115" s="183"/>
      <c r="D115" s="107"/>
      <c r="E115" s="429"/>
      <c r="F115" s="107"/>
      <c r="G115" s="117"/>
      <c r="H115" s="13"/>
      <c r="I115" s="13"/>
    </row>
    <row r="116" spans="1:9" hidden="1" outlineLevel="1">
      <c r="A116" s="426" t="s">
        <v>488</v>
      </c>
      <c r="B116" s="71" t="s">
        <v>496</v>
      </c>
      <c r="C116" s="183"/>
      <c r="D116" s="107"/>
      <c r="E116" s="429"/>
      <c r="F116" s="107"/>
      <c r="G116" s="117"/>
      <c r="H116" s="13"/>
      <c r="I116" s="13"/>
    </row>
    <row r="117" spans="1:9" hidden="1" outlineLevel="1">
      <c r="A117" s="426" t="s">
        <v>488</v>
      </c>
      <c r="B117" s="71" t="s">
        <v>497</v>
      </c>
      <c r="C117" s="183"/>
      <c r="D117" s="107"/>
      <c r="E117" s="429"/>
      <c r="F117" s="107"/>
      <c r="G117" s="117"/>
      <c r="H117" s="13"/>
      <c r="I117" s="13"/>
    </row>
    <row r="118" spans="1:9" hidden="1" outlineLevel="1">
      <c r="A118" s="426" t="s">
        <v>488</v>
      </c>
      <c r="B118" s="71" t="s">
        <v>498</v>
      </c>
      <c r="C118" s="183"/>
      <c r="D118" s="107"/>
      <c r="E118" s="429"/>
      <c r="F118" s="107"/>
      <c r="G118" s="117"/>
      <c r="H118" s="13"/>
      <c r="I118" s="13"/>
    </row>
    <row r="119" spans="1:9" hidden="1" outlineLevel="1">
      <c r="A119" s="426" t="s">
        <v>488</v>
      </c>
      <c r="B119" s="71" t="s">
        <v>499</v>
      </c>
      <c r="C119" s="183"/>
      <c r="D119" s="107"/>
      <c r="E119" s="429"/>
      <c r="F119" s="107"/>
      <c r="G119" s="117"/>
      <c r="H119" s="13"/>
      <c r="I119" s="13"/>
    </row>
    <row r="120" spans="1:9" hidden="1" outlineLevel="1">
      <c r="A120" s="426" t="s">
        <v>488</v>
      </c>
      <c r="B120" s="71" t="s">
        <v>500</v>
      </c>
      <c r="C120" s="183"/>
      <c r="D120" s="107"/>
      <c r="E120" s="429"/>
      <c r="F120" s="107"/>
      <c r="G120" s="117"/>
      <c r="H120" s="13"/>
      <c r="I120" s="13"/>
    </row>
    <row r="121" spans="1:9" hidden="1" outlineLevel="1">
      <c r="A121" s="426" t="s">
        <v>488</v>
      </c>
      <c r="B121" s="71" t="s">
        <v>501</v>
      </c>
      <c r="C121" s="183"/>
      <c r="D121" s="107"/>
      <c r="E121" s="429"/>
      <c r="F121" s="107"/>
      <c r="G121" s="117"/>
      <c r="H121" s="13"/>
      <c r="I121" s="13"/>
    </row>
    <row r="122" spans="1:9" hidden="1" outlineLevel="1">
      <c r="A122" s="426" t="s">
        <v>488</v>
      </c>
      <c r="B122" s="71" t="s">
        <v>502</v>
      </c>
      <c r="C122" s="183"/>
      <c r="D122" s="107"/>
      <c r="E122" s="429"/>
      <c r="F122" s="107"/>
      <c r="G122" s="117"/>
      <c r="H122" s="13"/>
      <c r="I122" s="13"/>
    </row>
    <row r="123" spans="1:9" collapsed="1">
      <c r="A123" s="426" t="s">
        <v>488</v>
      </c>
      <c r="B123" s="39" t="s">
        <v>503</v>
      </c>
      <c r="C123" s="185">
        <f>SUM(C112:C122)</f>
        <v>0</v>
      </c>
      <c r="D123" s="13"/>
      <c r="E123" s="13"/>
      <c r="F123" s="13"/>
      <c r="G123" s="13"/>
      <c r="H123" s="13"/>
      <c r="I123" s="13"/>
    </row>
    <row r="124" spans="1:9">
      <c r="A124" s="13"/>
      <c r="B124" s="13"/>
      <c r="C124" s="13"/>
      <c r="D124" s="13"/>
      <c r="E124" s="13"/>
      <c r="F124" s="13"/>
      <c r="G124" s="13"/>
      <c r="H124" s="13"/>
      <c r="I124" s="13"/>
    </row>
    <row r="125" spans="1:9" ht="36">
      <c r="A125" s="426" t="s">
        <v>488</v>
      </c>
      <c r="B125" s="55" t="s">
        <v>33</v>
      </c>
      <c r="C125" s="39" t="s">
        <v>506</v>
      </c>
      <c r="D125" s="428" t="str">
        <f>D111</f>
        <v>Totalt genererat avfall</v>
      </c>
      <c r="E125" s="432" t="str">
        <f>E111</f>
        <v>Avfall som går till materialåtervinning eller återanvändning</v>
      </c>
      <c r="F125" s="431" t="str">
        <f>F111</f>
        <v>Avfall som går till bortskaffning (deponi) eller energiåtervinning (förbränning)</v>
      </c>
      <c r="G125" s="87" t="s">
        <v>5</v>
      </c>
      <c r="H125" s="13"/>
      <c r="I125" s="250" t="s">
        <v>249</v>
      </c>
    </row>
    <row r="126" spans="1:9" ht="12.6" customHeight="1">
      <c r="A126" s="426" t="s">
        <v>488</v>
      </c>
      <c r="B126" s="71" t="s">
        <v>491</v>
      </c>
      <c r="C126" s="183"/>
      <c r="D126" s="19"/>
      <c r="E126" s="19"/>
      <c r="F126" s="137"/>
      <c r="G126" s="116"/>
      <c r="H126" s="13"/>
    </row>
    <row r="127" spans="1:9" ht="12.6" customHeight="1">
      <c r="A127" s="426" t="s">
        <v>488</v>
      </c>
      <c r="B127" s="71" t="s">
        <v>495</v>
      </c>
      <c r="C127" s="183"/>
      <c r="D127" s="19"/>
      <c r="E127" s="19"/>
      <c r="F127" s="19"/>
      <c r="G127" s="116"/>
      <c r="H127" s="13"/>
      <c r="I127" s="250"/>
    </row>
    <row r="128" spans="1:9" ht="12.6" hidden="1" customHeight="1" outlineLevel="1">
      <c r="A128" s="426" t="s">
        <v>488</v>
      </c>
      <c r="B128" s="71" t="s">
        <v>496</v>
      </c>
      <c r="C128" s="183"/>
      <c r="D128" s="19"/>
      <c r="E128" s="19"/>
      <c r="F128" s="19"/>
      <c r="G128" s="116"/>
      <c r="H128" s="13"/>
      <c r="I128" s="13"/>
    </row>
    <row r="129" spans="1:9" ht="12.6" hidden="1" customHeight="1" outlineLevel="1">
      <c r="A129" s="426" t="s">
        <v>488</v>
      </c>
      <c r="B129" s="71" t="s">
        <v>497</v>
      </c>
      <c r="C129" s="183"/>
      <c r="D129" s="19"/>
      <c r="E129" s="19"/>
      <c r="F129" s="19"/>
      <c r="G129" s="116"/>
      <c r="H129" s="13"/>
      <c r="I129" s="13"/>
    </row>
    <row r="130" spans="1:9" ht="12.6" hidden="1" customHeight="1" outlineLevel="1">
      <c r="A130" s="426" t="s">
        <v>488</v>
      </c>
      <c r="B130" s="71" t="s">
        <v>498</v>
      </c>
      <c r="C130" s="183"/>
      <c r="D130" s="19"/>
      <c r="E130" s="19"/>
      <c r="F130" s="19"/>
      <c r="G130" s="116"/>
      <c r="H130" s="13"/>
      <c r="I130" s="13"/>
    </row>
    <row r="131" spans="1:9" ht="12.6" hidden="1" customHeight="1" outlineLevel="1">
      <c r="A131" s="426" t="s">
        <v>488</v>
      </c>
      <c r="B131" s="71" t="s">
        <v>499</v>
      </c>
      <c r="C131" s="183"/>
      <c r="D131" s="19"/>
      <c r="E131" s="19"/>
      <c r="F131" s="19"/>
      <c r="G131" s="116"/>
      <c r="H131" s="13"/>
      <c r="I131" s="13"/>
    </row>
    <row r="132" spans="1:9" ht="12.6" hidden="1" customHeight="1" outlineLevel="1">
      <c r="A132" s="426" t="s">
        <v>488</v>
      </c>
      <c r="B132" s="71" t="s">
        <v>500</v>
      </c>
      <c r="C132" s="183"/>
      <c r="D132" s="19"/>
      <c r="E132" s="19"/>
      <c r="F132" s="19"/>
      <c r="G132" s="116"/>
      <c r="H132" s="13"/>
      <c r="I132" s="13"/>
    </row>
    <row r="133" spans="1:9" ht="12.6" hidden="1" customHeight="1" outlineLevel="1">
      <c r="A133" s="426" t="s">
        <v>488</v>
      </c>
      <c r="B133" s="71" t="s">
        <v>501</v>
      </c>
      <c r="C133" s="183"/>
      <c r="D133" s="19"/>
      <c r="E133" s="19"/>
      <c r="F133" s="19"/>
      <c r="G133" s="116"/>
      <c r="H133" s="13"/>
      <c r="I133" s="13"/>
    </row>
    <row r="134" spans="1:9" ht="22.5" customHeight="1" collapsed="1">
      <c r="A134" s="426" t="s">
        <v>488</v>
      </c>
      <c r="B134" s="39" t="s">
        <v>504</v>
      </c>
      <c r="C134" s="185">
        <f>SUM(C126:C133)</f>
        <v>0</v>
      </c>
      <c r="D134" s="13"/>
      <c r="E134" s="13"/>
      <c r="F134" s="13"/>
      <c r="G134" s="13"/>
      <c r="H134" s="13"/>
      <c r="I134" s="13"/>
    </row>
    <row r="135" spans="1:9" ht="22.5" customHeight="1">
      <c r="A135" s="426" t="s">
        <v>488</v>
      </c>
      <c r="B135" s="39" t="s">
        <v>505</v>
      </c>
      <c r="C135" s="185">
        <f>C123+C134</f>
        <v>0</v>
      </c>
      <c r="D135" s="13"/>
      <c r="E135" s="13"/>
      <c r="F135" s="13"/>
      <c r="G135" s="13"/>
      <c r="H135" s="13"/>
      <c r="I135" s="13"/>
    </row>
    <row r="136" spans="1:9">
      <c r="A136" s="13"/>
      <c r="B136" s="13"/>
      <c r="C136" s="13"/>
      <c r="D136" s="13"/>
      <c r="E136" s="13"/>
      <c r="F136" s="13"/>
      <c r="G136" s="13"/>
      <c r="H136" s="13"/>
      <c r="I136" s="13"/>
    </row>
    <row r="137" spans="1:9" ht="24" customHeight="1">
      <c r="A137" s="430" t="s">
        <v>507</v>
      </c>
      <c r="B137" s="545" t="s">
        <v>510</v>
      </c>
      <c r="C137" s="544"/>
      <c r="D137" s="64"/>
      <c r="E137" s="65"/>
      <c r="F137" s="65"/>
      <c r="G137" s="87" t="s">
        <v>5</v>
      </c>
      <c r="H137" s="13"/>
      <c r="I137" s="13"/>
    </row>
    <row r="138" spans="1:9" ht="30" customHeight="1">
      <c r="A138" s="430" t="s">
        <v>507</v>
      </c>
      <c r="B138" s="14" t="s">
        <v>638</v>
      </c>
      <c r="C138" s="28" t="s">
        <v>46</v>
      </c>
      <c r="D138" s="64"/>
      <c r="E138" s="65"/>
      <c r="F138" s="65"/>
      <c r="G138" s="87"/>
      <c r="H138" s="13"/>
      <c r="I138" s="13"/>
    </row>
    <row r="139" spans="1:9" ht="21" customHeight="1">
      <c r="A139" s="430" t="s">
        <v>507</v>
      </c>
      <c r="B139" s="433" t="s">
        <v>508</v>
      </c>
      <c r="C139" s="433" t="s">
        <v>509</v>
      </c>
      <c r="D139" s="39" t="s">
        <v>506</v>
      </c>
      <c r="E139" s="65"/>
      <c r="F139" s="65"/>
      <c r="G139" s="87"/>
      <c r="H139" s="13"/>
      <c r="I139" s="13"/>
    </row>
    <row r="140" spans="1:9" ht="14.1" customHeight="1">
      <c r="A140" s="430" t="s">
        <v>507</v>
      </c>
      <c r="B140" s="107" t="s">
        <v>140</v>
      </c>
      <c r="C140" s="107"/>
      <c r="D140" s="107"/>
      <c r="E140" s="65"/>
      <c r="F140" s="65"/>
      <c r="G140" s="116"/>
      <c r="H140" s="13"/>
      <c r="I140" s="13"/>
    </row>
    <row r="141" spans="1:9" ht="14.1" customHeight="1">
      <c r="A141" s="430" t="s">
        <v>507</v>
      </c>
      <c r="B141" s="107" t="s">
        <v>34</v>
      </c>
      <c r="C141" s="107"/>
      <c r="D141" s="107"/>
      <c r="E141" s="65"/>
      <c r="F141" s="65"/>
      <c r="G141" s="116"/>
      <c r="H141" s="13"/>
      <c r="I141" s="13"/>
    </row>
    <row r="142" spans="1:9" ht="14.1" customHeight="1">
      <c r="A142" s="430" t="s">
        <v>507</v>
      </c>
      <c r="B142" s="107" t="s">
        <v>35</v>
      </c>
      <c r="C142" s="107"/>
      <c r="D142" s="107"/>
      <c r="E142" s="65"/>
      <c r="F142" s="65"/>
      <c r="G142" s="116"/>
      <c r="H142" s="13"/>
      <c r="I142" s="13"/>
    </row>
    <row r="143" spans="1:9" ht="14.1" customHeight="1">
      <c r="A143" s="426" t="s">
        <v>507</v>
      </c>
      <c r="B143" s="39" t="s">
        <v>36</v>
      </c>
      <c r="C143" s="185">
        <f>SUM(C140:C142)</f>
        <v>0</v>
      </c>
      <c r="D143" s="64"/>
      <c r="E143" s="65"/>
      <c r="F143" s="65"/>
      <c r="G143" s="116"/>
      <c r="H143" s="13"/>
      <c r="I143" s="13"/>
    </row>
    <row r="144" spans="1:9" s="33" customFormat="1">
      <c r="A144" s="105"/>
      <c r="B144" s="35"/>
      <c r="C144" s="34"/>
      <c r="D144" s="34"/>
      <c r="E144" s="34"/>
      <c r="F144" s="34"/>
      <c r="H144"/>
      <c r="I144"/>
    </row>
    <row r="145" spans="1:7" ht="20.25">
      <c r="A145" s="308"/>
      <c r="B145" s="309" t="s">
        <v>307</v>
      </c>
      <c r="C145" s="310"/>
      <c r="D145" s="308"/>
      <c r="E145" s="308"/>
      <c r="F145" s="308"/>
      <c r="G145" s="311" t="s">
        <v>5</v>
      </c>
    </row>
    <row r="146" spans="1:7" ht="63.75" customHeight="1">
      <c r="A146" s="312">
        <v>10</v>
      </c>
      <c r="B146" s="93" t="s">
        <v>631</v>
      </c>
      <c r="C146" s="533"/>
      <c r="D146" s="533"/>
      <c r="E146" s="533"/>
      <c r="F146" s="65"/>
      <c r="G146" s="149"/>
    </row>
  </sheetData>
  <mergeCells count="12">
    <mergeCell ref="C109:F109"/>
    <mergeCell ref="C146:E146"/>
    <mergeCell ref="B137:C137"/>
    <mergeCell ref="C58:D58"/>
    <mergeCell ref="C59:D59"/>
    <mergeCell ref="C62:D62"/>
    <mergeCell ref="C67:D67"/>
    <mergeCell ref="C55:F55"/>
    <mergeCell ref="C63:D63"/>
    <mergeCell ref="C64:D64"/>
    <mergeCell ref="C65:D65"/>
    <mergeCell ref="C66:D66"/>
  </mergeCells>
  <phoneticPr fontId="11" type="noConversion"/>
  <hyperlinks>
    <hyperlink ref="A10" r:id="rId1" location="id-69" display="https://xbrl.efrag.org/e-esrs/2024-12-17-efrag-vsme.xhtml - id-69" xr:uid="{A30ED41D-3742-4364-8483-2236D860D094}"/>
    <hyperlink ref="A9" r:id="rId2" location="id-69" display="https://xbrl.efrag.org/e-esrs/2024-12-17-efrag-vsme.xhtml - id-69" xr:uid="{F3F45286-5A38-49EA-9CC7-A86E3708F4DC}"/>
    <hyperlink ref="A7" r:id="rId3" location="id-69" display="https://xbrl.efrag.org/e-esrs/2024-12-17-efrag-vsme.xhtml - id-69" xr:uid="{795BE60B-09BD-445E-92D8-F9067CA530C5}"/>
    <hyperlink ref="A12" r:id="rId4" location="id-69" display="https://xbrl.efrag.org/e-esrs/2024-12-17-efrag-vsme.xhtml - id-69" xr:uid="{FEB1B13C-44F4-42E2-98BF-5B3F0D76777F}"/>
    <hyperlink ref="A13" r:id="rId5" location="id-69" display="https://xbrl.efrag.org/e-esrs/2024-12-17-efrag-vsme.xhtml - id-69" xr:uid="{04498BE3-94C6-46F4-A14A-801C77138801}"/>
    <hyperlink ref="A16" r:id="rId6" location="id-70" display="https://xbrl.efrag.org/e-esrs/2024-12-17-efrag-vsme.xhtml - id-70" xr:uid="{FD7B43CC-91F4-42CC-BD9C-764DE63E7DD3}"/>
    <hyperlink ref="A17" r:id="rId7" location="id-70" display="https://xbrl.efrag.org/e-esrs/2024-12-17-efrag-vsme.xhtml - id-70" xr:uid="{A3976D8E-0F49-4359-B366-A8A7FAD9F37F}"/>
    <hyperlink ref="A19" r:id="rId8" location="id-70" display="https://xbrl.efrag.org/e-esrs/2024-12-17-efrag-vsme.xhtml - id-70" xr:uid="{A460DF42-C9BB-404C-AA0E-F6FD9735DC96}"/>
    <hyperlink ref="A20" r:id="rId9" location="id-70" display="https://xbrl.efrag.org/e-esrs/2024-12-17-efrag-vsme.xhtml - id-70" xr:uid="{46C3645D-A5BE-484A-BAEB-F8452E635422}"/>
    <hyperlink ref="A18" r:id="rId10" location="id-70" display="https://xbrl.efrag.org/e-esrs/2024-12-17-efrag-vsme.xhtml - id-70" xr:uid="{02C4A326-7A6F-4FEF-8D24-B9AFCB3AF693}"/>
    <hyperlink ref="A21" r:id="rId11" location="id-70" display="https://xbrl.efrag.org/e-esrs/2024-12-17-efrag-vsme.xhtml - id-70" xr:uid="{0F1BE7D6-E3E1-453C-8502-242FB5EFE0D9}"/>
    <hyperlink ref="A24" r:id="rId12" location="id-114" display="https://xbrl.efrag.org/e-esrs/2024-12-17-efrag-vsme.xhtml - id-114" xr:uid="{3A003FDF-3DBE-481C-A909-3022F66503FF}"/>
    <hyperlink ref="A25" r:id="rId13" location="id-114" display="https://xbrl.efrag.org/e-esrs/2024-12-17-efrag-vsme.xhtml - id-114" xr:uid="{EB245A5B-9363-4DBD-91DC-2704EE1A12D9}"/>
    <hyperlink ref="A26" r:id="rId14" location="id-114" display="https://xbrl.efrag.org/e-esrs/2024-12-17-efrag-vsme.xhtml - id-114" xr:uid="{59A590DA-C8CB-4298-B58F-618ABE8CD2DA}"/>
    <hyperlink ref="A27" r:id="rId15" location="id-114" display="https://xbrl.efrag.org/e-esrs/2024-12-17-efrag-vsme.xhtml - id-114" xr:uid="{CDC7935C-8A5F-497D-9A7C-DFDDD584FFCE}"/>
    <hyperlink ref="A28" r:id="rId16" location="id-114" display="https://xbrl.efrag.org/e-esrs/2024-12-17-efrag-vsme.xhtml - id-114" xr:uid="{4B919C4B-1AB7-4901-9316-6C59C575856C}"/>
    <hyperlink ref="A29" r:id="rId17" location="id-114" display="https://xbrl.efrag.org/e-esrs/2024-12-17-efrag-vsme.xhtml - id-114" xr:uid="{3B66683F-859F-46E0-8BEA-4C480B7BB197}"/>
    <hyperlink ref="A30" r:id="rId18" location="id-114" display="https://xbrl.efrag.org/e-esrs/2024-12-17-efrag-vsme.xhtml - id-114" xr:uid="{A6B45977-4360-4091-9AE3-C64C05E9C6F1}"/>
    <hyperlink ref="A31" r:id="rId19" location="id-114" display="https://xbrl.efrag.org/e-esrs/2024-12-17-efrag-vsme.xhtml - id-114" xr:uid="{BA374FE9-3B8C-4079-91E6-332CCF60B3A8}"/>
    <hyperlink ref="A32" r:id="rId20" location="id-114" display="https://xbrl.efrag.org/e-esrs/2024-12-17-efrag-vsme.xhtml - id-114" xr:uid="{CA79A36E-725A-47CA-A797-C4A5B0D83E88}"/>
    <hyperlink ref="A33" r:id="rId21" location="id-114" display="https://xbrl.efrag.org/e-esrs/2024-12-17-efrag-vsme.xhtml - id-114" xr:uid="{31A4A3C5-C628-4774-9C23-7C82090FDCAD}"/>
    <hyperlink ref="A34" r:id="rId22" location="id-114" display="https://xbrl.efrag.org/e-esrs/2024-12-17-efrag-vsme.xhtml - id-114" xr:uid="{8185E4DC-525C-4E6D-8E13-D698B1B3F7C0}"/>
    <hyperlink ref="A35" r:id="rId23" location="id-114" display="https://xbrl.efrag.org/e-esrs/2024-12-17-efrag-vsme.xhtml - id-114" xr:uid="{037B218C-1CE3-4800-9140-F63052A6A847}"/>
    <hyperlink ref="A36" r:id="rId24" location="id-114" display="https://xbrl.efrag.org/e-esrs/2024-12-17-efrag-vsme.xhtml - id-114" xr:uid="{FD70F69F-702C-493A-80D4-88A915EE83E3}"/>
    <hyperlink ref="A37" r:id="rId25" location="id-114" display="https://xbrl.efrag.org/e-esrs/2024-12-17-efrag-vsme.xhtml - id-114" xr:uid="{025CA258-7C13-4A56-BC27-15CE676C0FCB}"/>
    <hyperlink ref="A38" r:id="rId26" location="id-114" display="https://xbrl.efrag.org/e-esrs/2024-12-17-efrag-vsme.xhtml - id-114" xr:uid="{3231BC9C-D1F8-4FE1-A024-34550B3894E8}"/>
    <hyperlink ref="A43" r:id="rId27" location="id-73" display="https://xbrl.efrag.org/e-esrs/2024-12-17-efrag-vsme.xhtml - id-73" xr:uid="{1AC06D3D-CE12-4E5C-8BB0-E226DDF65204}"/>
    <hyperlink ref="A48" r:id="rId28" location="id-116" display="https://xbrl.efrag.org/e-esrs/2024-12-17-efrag-vsme.xhtml - id-116" xr:uid="{F251ADFF-1D4D-4807-BF63-752ACEDFE6E8}"/>
    <hyperlink ref="A49" r:id="rId29" location="id-116" display="https://xbrl.efrag.org/e-esrs/2024-12-17-efrag-vsme.xhtml - id-116" xr:uid="{01B0862D-120D-46F9-9C94-575E7CECB63B}"/>
    <hyperlink ref="A50" r:id="rId30" location="id-116" display="https://xbrl.efrag.org/e-esrs/2024-12-17-efrag-vsme.xhtml - id-116" xr:uid="{6B519822-B798-49A7-BCD2-16205590C93B}"/>
    <hyperlink ref="A54" r:id="rId31" location="id-116" display="https://xbrl.efrag.org/e-esrs/2024-12-17-efrag-vsme.xhtml - id-116" xr:uid="{E4331420-B974-4966-A69F-3DB4F4C9F292}"/>
    <hyperlink ref="A51" r:id="rId32" location="id-116" display="https://xbrl.efrag.org/e-esrs/2024-12-17-efrag-vsme.xhtml - id-116" xr:uid="{830B9004-01C3-430E-8843-2EF9804084BC}"/>
    <hyperlink ref="A52" r:id="rId33" location="id-116" display="https://xbrl.efrag.org/e-esrs/2024-12-17-efrag-vsme.xhtml - id-116" xr:uid="{9CCB1814-FA9A-4759-92A3-0CEE782BBCAD}"/>
    <hyperlink ref="A53" r:id="rId34" location="id-116" display="https://xbrl.efrag.org/e-esrs/2024-12-17-efrag-vsme.xhtml - id-116" xr:uid="{17C14A34-D2C5-46F9-B00E-105F143687EC}"/>
    <hyperlink ref="A55" r:id="rId35" location="id-121" xr:uid="{EB0AB852-1CFB-4DA2-9769-30C280F6C7BD}"/>
    <hyperlink ref="A58" r:id="rId36" location="id-122" display="https://xbrl.efrag.org/e-esrs/2024-12-17-efrag-vsme.xhtml - id-122" xr:uid="{D715C80C-A08D-439F-959C-4C5A55C3B544}"/>
    <hyperlink ref="A56" r:id="rId37" location="id-122" display="https://xbrl.efrag.org/e-esrs/2024-12-17-efrag-vsme.xhtml - id-122" xr:uid="{E9F503E2-36B6-4681-8828-6799CCCA2179}"/>
    <hyperlink ref="A57" r:id="rId38" location="id-122" display="https://xbrl.efrag.org/e-esrs/2024-12-17-efrag-vsme.xhtml - id-122" xr:uid="{3D58883E-E81C-46D5-9C4E-E985C73EB35F}"/>
    <hyperlink ref="A59" r:id="rId39" location="id-123" display="https://xbrl.efrag.org/e-esrs/2024-12-17-efrag-vsme.xhtml - id-123" xr:uid="{31A2F013-43E8-4E55-9A2B-AE38CFA0FC83}"/>
    <hyperlink ref="A62" r:id="rId40" location="id-124" display="https://xbrl.efrag.org/e-esrs/2024-12-17-efrag-vsme.xhtml - id-124" xr:uid="{E30867B3-DADC-48FA-9721-719DDDFF37D4}"/>
    <hyperlink ref="A63" r:id="rId41" location="id-125" xr:uid="{1F549CD2-617C-45A0-87F1-80DEAF815D2F}"/>
    <hyperlink ref="A64" r:id="rId42" location="id-126" xr:uid="{711DB32F-53FC-4339-A805-F43AC0F5CF81}"/>
    <hyperlink ref="A65" r:id="rId43" location="id-127" xr:uid="{0749CDDF-CD48-4DE3-B50F-50141B4F2DCA}"/>
    <hyperlink ref="A66" r:id="rId44" location="id-128" xr:uid="{A917EACA-82D6-45D3-A5AE-E80B88512197}"/>
    <hyperlink ref="A67" r:id="rId45" location="id-129" display="https://xbrl.efrag.org/e-esrs/2024-12-17-efrag-vsme.xhtml - id-129" xr:uid="{6772BB82-6F98-41C3-B85F-727CDEA2FA09}"/>
    <hyperlink ref="A82" r:id="rId46" location="id-75" display="https://xbrl.efrag.org/e-esrs/2024-12-17-efrag-vsme.xhtml - id-75" xr:uid="{4F8E0FA9-CCBF-4BCC-8028-8C0595940F26}"/>
    <hyperlink ref="A83" r:id="rId47" location="id-75" display="https://xbrl.efrag.org/e-esrs/2024-12-17-efrag-vsme.xhtml - id-75" xr:uid="{76D63A30-44BD-4D5A-9582-F21A85A012D6}"/>
    <hyperlink ref="A84" r:id="rId48" location="id-75" display="https://xbrl.efrag.org/e-esrs/2024-12-17-efrag-vsme.xhtml - id-75" xr:uid="{8B5389A6-2577-49F7-A400-FE0373A40C30}"/>
    <hyperlink ref="A85" r:id="rId49" location="id-75" display="https://xbrl.efrag.org/e-esrs/2024-12-17-efrag-vsme.xhtml - id-75" xr:uid="{7103289C-B8AB-42EA-99E5-3A2829DD6FAD}"/>
    <hyperlink ref="A86" r:id="rId50" location="id-75" display="https://xbrl.efrag.org/e-esrs/2024-12-17-efrag-vsme.xhtml - id-75" xr:uid="{DE451F42-1269-4B62-B5FC-861E52928EFF}"/>
    <hyperlink ref="A87" r:id="rId51" location="id-75" display="https://xbrl.efrag.org/e-esrs/2024-12-17-efrag-vsme.xhtml - id-75" xr:uid="{D34033BE-8EE9-405F-B5D8-FE641D85CBE1}"/>
    <hyperlink ref="A90" r:id="rId52" location="id-75" display="https://xbrl.efrag.org/e-esrs/2024-12-17-efrag-vsme.xhtml - id-75" xr:uid="{EF89733F-FBC8-4E1A-9BF6-142C9892E7BC}"/>
    <hyperlink ref="A89" r:id="rId53" location="id-75" display="https://xbrl.efrag.org/e-esrs/2024-12-17-efrag-vsme.xhtml - id-75" xr:uid="{EDD27FAB-501A-48E9-9550-9B63CBB89D9D}"/>
    <hyperlink ref="A88" r:id="rId54" location="id-75" display="https://xbrl.efrag.org/e-esrs/2024-12-17-efrag-vsme.xhtml - id-75" xr:uid="{3BD8A6EA-7E0B-4DAD-B250-089D304EB24E}"/>
    <hyperlink ref="A92" r:id="rId55" location="id-76" display="https://xbrl.efrag.org/e-esrs/2024-12-17-efrag-vsme.xhtml - id-76" xr:uid="{9156D85D-9DDD-46F3-BDC8-F724D3DB45DB}"/>
    <hyperlink ref="A93" r:id="rId56" location="id-76" display="https://xbrl.efrag.org/e-esrs/2024-12-17-efrag-vsme.xhtml - id-76" xr:uid="{2A3F3604-1D8B-4F79-B6D5-CBF6700339E3}"/>
    <hyperlink ref="A94" r:id="rId57" location="id-76" display="https://xbrl.efrag.org/e-esrs/2024-12-17-efrag-vsme.xhtml - id-76" xr:uid="{F8E679BC-3280-4031-8601-46F230658508}"/>
    <hyperlink ref="A95" r:id="rId58" location="id-76" display="https://xbrl.efrag.org/e-esrs/2024-12-17-efrag-vsme.xhtml - id-76" xr:uid="{55274452-2264-446A-ACF7-DF526BA5182B}"/>
    <hyperlink ref="A96" r:id="rId59" location="id-76" display="https://xbrl.efrag.org/e-esrs/2024-12-17-efrag-vsme.xhtml - id-76" xr:uid="{220E0349-BF91-4BB4-9F3E-6C143B4753D3}"/>
    <hyperlink ref="A99" r:id="rId60" location="id-81" display="https://xbrl.efrag.org/e-esrs/2024-12-17-efrag-vsme.xhtml - id-81" xr:uid="{F71C5830-B0A6-4F6E-B1AE-71EA46B0ADD2}"/>
    <hyperlink ref="A100" r:id="rId61" location="id-81" display="https://xbrl.efrag.org/e-esrs/2024-12-17-efrag-vsme.xhtml - id-81" xr:uid="{6BFF1843-A3D4-4D4D-8219-E8C81BC5CB1E}"/>
    <hyperlink ref="A101" r:id="rId62" location="id-81" display="https://xbrl.efrag.org/e-esrs/2024-12-17-efrag-vsme.xhtml - id-81" xr:uid="{E69199D2-CD93-402C-8FF6-BEF9C69F9FF8}"/>
    <hyperlink ref="A103" r:id="rId63" location="id-82" display="https://xbrl.efrag.org/e-esrs/2024-12-17-efrag-vsme.xhtml - id-82" xr:uid="{6C6C3B46-DD95-44DB-9B4C-069377843115}"/>
    <hyperlink ref="A104" r:id="rId64" location="id-82" display="https://xbrl.efrag.org/e-esrs/2024-12-17-efrag-vsme.xhtml - id-82" xr:uid="{89EDBB3E-8B18-4C1E-886D-A6A4663DEDED}"/>
    <hyperlink ref="A105" r:id="rId65" location="id-82" display="https://xbrl.efrag.org/e-esrs/2024-12-17-efrag-vsme.xhtml - id-82" xr:uid="{4ECCACC8-575E-4880-BF91-5DEAF3DD00C5}"/>
    <hyperlink ref="A108" r:id="rId66" location="id-83" display="https://xbrl.efrag.org/e-esrs/2024-12-17-efrag-vsme.xhtml - id-83" xr:uid="{2D2297A4-33EF-40AD-99A9-53B032DECFF4}"/>
    <hyperlink ref="A109" r:id="rId67" location="id-83" display="https://xbrl.efrag.org/e-esrs/2024-12-17-efrag-vsme.xhtml - id-83" xr:uid="{0D6A6C86-10BA-4CFC-A628-B3890A5354A8}"/>
    <hyperlink ref="A146" r:id="rId68" location="id-30" display="https://xbrl.efrag.org/e-esrs/2024-12-17-efrag-vsme.xhtml - id-30" xr:uid="{AFF1BB86-BE54-46C8-A16E-1919BF468F8D}"/>
    <hyperlink ref="A137" r:id="rId69" location="id-87" xr:uid="{0A97D1AD-B1D8-4C48-8758-5E8CF5B9968E}"/>
    <hyperlink ref="A138" r:id="rId70" location="id-87" xr:uid="{0848592C-6B8B-49F7-BEDE-FA013EF8C2D7}"/>
    <hyperlink ref="A140" r:id="rId71" location="id-87" xr:uid="{90AED933-4BB4-4EF2-B738-E5BCA2FAD4A9}"/>
    <hyperlink ref="A141" r:id="rId72" location="id-87" xr:uid="{884037A8-C68E-4DD7-891F-520B1A69342D}"/>
    <hyperlink ref="A142" r:id="rId73" location="id-87" xr:uid="{84A6D068-8845-4275-ADE0-DD5EFB3B5711}"/>
    <hyperlink ref="A143" r:id="rId74" location="id-87" xr:uid="{135D7418-824A-4795-9F00-C7709942FA49}"/>
    <hyperlink ref="A139" r:id="rId75" location="id-87" xr:uid="{6BB8A63F-E815-463D-BD7A-ED75E31C1027}"/>
  </hyperlinks>
  <pageMargins left="0.7" right="0.7" top="0.75" bottom="0.75" header="0.3" footer="0.3"/>
  <pageSetup paperSize="9" orientation="portrait" horizontalDpi="0" verticalDpi="0"/>
  <headerFooter>
    <oddFooter>&amp;C_x000D_&amp;1#&amp;"Calibri"&amp;10&amp;K000000 Customer Data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8FC0AD-479B-4342-8675-56F5B570868C}">
  <sheetPr codeName="Ark5"/>
  <dimension ref="A1:I99"/>
  <sheetViews>
    <sheetView showGridLines="0" topLeftCell="A11" zoomScale="80" zoomScaleNormal="80" workbookViewId="0">
      <selection activeCell="K33" sqref="K33:K34"/>
    </sheetView>
  </sheetViews>
  <sheetFormatPr defaultColWidth="11.42578125" defaultRowHeight="12.75" outlineLevelRow="1"/>
  <cols>
    <col min="1" max="1" width="10" style="13" customWidth="1"/>
    <col min="2" max="2" width="79" style="18" customWidth="1"/>
    <col min="3" max="3" width="53.5703125" customWidth="1"/>
    <col min="4" max="4" width="28.42578125" customWidth="1"/>
    <col min="5" max="5" width="29.5703125" customWidth="1"/>
    <col min="6" max="6" width="3.140625" customWidth="1"/>
    <col min="7" max="7" width="29.85546875" customWidth="1"/>
  </cols>
  <sheetData>
    <row r="1" spans="1:9" ht="21" customHeight="1">
      <c r="A1" s="60"/>
      <c r="B1" s="60"/>
      <c r="C1" s="60"/>
      <c r="D1" s="60"/>
      <c r="E1" s="60"/>
      <c r="G1" s="247" t="s">
        <v>193</v>
      </c>
    </row>
    <row r="2" spans="1:9" ht="27.6" customHeight="1">
      <c r="A2" s="61"/>
      <c r="B2" s="61"/>
      <c r="C2" s="61"/>
      <c r="D2" s="61"/>
      <c r="E2" s="61"/>
      <c r="G2" s="248" t="s">
        <v>194</v>
      </c>
    </row>
    <row r="3" spans="1:9" ht="26.25">
      <c r="A3" s="80"/>
      <c r="B3" s="59" t="s">
        <v>235</v>
      </c>
      <c r="C3" s="13"/>
      <c r="D3" s="13"/>
      <c r="E3" s="13"/>
    </row>
    <row r="4" spans="1:9">
      <c r="A4" s="81"/>
      <c r="B4" s="34"/>
      <c r="C4" s="33"/>
      <c r="D4" s="83"/>
      <c r="E4" s="83"/>
      <c r="F4" s="33"/>
      <c r="G4" s="33"/>
    </row>
    <row r="5" spans="1:9" ht="27.95" customHeight="1">
      <c r="A5" s="328" t="s">
        <v>236</v>
      </c>
      <c r="B5" s="330" t="s">
        <v>199</v>
      </c>
      <c r="C5" s="340"/>
      <c r="D5" s="341"/>
      <c r="E5" s="342"/>
      <c r="G5" s="348" t="s">
        <v>237</v>
      </c>
    </row>
    <row r="6" spans="1:9" s="56" customFormat="1" ht="20.100000000000001" customHeight="1">
      <c r="A6" s="344"/>
      <c r="B6" s="343" t="s">
        <v>206</v>
      </c>
      <c r="C6" s="345"/>
      <c r="D6" s="110"/>
      <c r="E6" s="110"/>
      <c r="G6" s="58"/>
      <c r="H6" s="58"/>
      <c r="I6" s="58"/>
    </row>
    <row r="7" spans="1:9" ht="12.95" customHeight="1">
      <c r="A7" s="296" t="s">
        <v>347</v>
      </c>
      <c r="B7" s="72" t="s">
        <v>37</v>
      </c>
      <c r="C7" s="41" t="s">
        <v>202</v>
      </c>
      <c r="D7" s="87" t="s">
        <v>5</v>
      </c>
      <c r="E7" s="85"/>
      <c r="G7" s="250" t="s">
        <v>249</v>
      </c>
      <c r="H7" s="24"/>
      <c r="I7" s="24"/>
    </row>
    <row r="8" spans="1:9" ht="12.95" customHeight="1">
      <c r="A8" s="296" t="s">
        <v>347</v>
      </c>
      <c r="B8" s="47" t="s">
        <v>201</v>
      </c>
      <c r="C8" s="189">
        <v>0</v>
      </c>
      <c r="D8" s="116"/>
      <c r="E8" s="85"/>
      <c r="G8" s="250" t="s">
        <v>249</v>
      </c>
      <c r="H8" s="24"/>
      <c r="I8" s="24"/>
    </row>
    <row r="9" spans="1:9" ht="12.95" customHeight="1">
      <c r="A9" s="296" t="s">
        <v>347</v>
      </c>
      <c r="B9" s="47" t="s">
        <v>200</v>
      </c>
      <c r="C9" s="189">
        <v>0</v>
      </c>
      <c r="D9" s="116"/>
      <c r="E9" s="85"/>
      <c r="G9" s="250" t="s">
        <v>249</v>
      </c>
      <c r="H9" s="24"/>
      <c r="I9" s="24"/>
    </row>
    <row r="10" spans="1:9" ht="12.95" customHeight="1">
      <c r="A10" s="296" t="s">
        <v>347</v>
      </c>
      <c r="B10" s="72" t="s">
        <v>38</v>
      </c>
      <c r="C10" s="187">
        <f>SUM(C8:C9)</f>
        <v>0</v>
      </c>
      <c r="D10" s="116"/>
      <c r="E10" s="85"/>
      <c r="G10" s="250"/>
      <c r="H10" s="24"/>
      <c r="I10" s="24"/>
    </row>
    <row r="11" spans="1:9" ht="12.95" customHeight="1">
      <c r="A11" s="296" t="s">
        <v>348</v>
      </c>
      <c r="B11" s="72" t="s">
        <v>39</v>
      </c>
      <c r="C11" s="41" t="s">
        <v>202</v>
      </c>
      <c r="D11" s="87" t="s">
        <v>5</v>
      </c>
      <c r="E11" s="85"/>
      <c r="G11" s="250" t="s">
        <v>249</v>
      </c>
      <c r="H11" s="24"/>
      <c r="I11" s="24"/>
    </row>
    <row r="12" spans="1:9" ht="12.95" customHeight="1">
      <c r="A12" s="296" t="s">
        <v>348</v>
      </c>
      <c r="B12" s="74" t="s">
        <v>40</v>
      </c>
      <c r="C12" s="189">
        <v>0</v>
      </c>
      <c r="D12" s="116"/>
      <c r="E12" s="85"/>
      <c r="G12" s="250"/>
      <c r="H12" s="24"/>
      <c r="I12" s="24"/>
    </row>
    <row r="13" spans="1:9" ht="12.95" customHeight="1">
      <c r="A13" s="296" t="s">
        <v>348</v>
      </c>
      <c r="B13" s="74" t="s">
        <v>41</v>
      </c>
      <c r="C13" s="189">
        <v>0</v>
      </c>
      <c r="D13" s="116"/>
      <c r="E13" s="85"/>
      <c r="G13" s="250"/>
      <c r="H13" s="24"/>
      <c r="I13" s="24"/>
    </row>
    <row r="14" spans="1:9" ht="12.95" customHeight="1">
      <c r="A14" s="296" t="s">
        <v>348</v>
      </c>
      <c r="B14" s="74" t="s">
        <v>189</v>
      </c>
      <c r="C14" s="189">
        <v>0</v>
      </c>
      <c r="D14" s="116"/>
      <c r="E14" s="85"/>
      <c r="G14" s="250"/>
      <c r="H14" s="24"/>
      <c r="I14" s="24"/>
    </row>
    <row r="15" spans="1:9" ht="12.95" customHeight="1">
      <c r="A15" s="296" t="s">
        <v>348</v>
      </c>
      <c r="B15" s="43" t="s">
        <v>141</v>
      </c>
      <c r="C15" s="189">
        <v>0</v>
      </c>
      <c r="D15" s="116"/>
      <c r="E15" s="85"/>
      <c r="G15" s="250"/>
      <c r="H15" s="24"/>
      <c r="I15" s="24"/>
    </row>
    <row r="16" spans="1:9" ht="12.95" customHeight="1">
      <c r="A16" s="346"/>
      <c r="B16" s="166"/>
      <c r="C16" s="166"/>
      <c r="D16" s="347"/>
      <c r="E16" s="85"/>
      <c r="F16" s="29"/>
      <c r="G16" s="24"/>
      <c r="H16" s="24"/>
      <c r="I16" s="24"/>
    </row>
    <row r="17" spans="1:9" ht="12.95" customHeight="1">
      <c r="A17" s="349" t="s">
        <v>349</v>
      </c>
      <c r="B17" s="41" t="s">
        <v>350</v>
      </c>
      <c r="C17" s="25" t="s">
        <v>202</v>
      </c>
      <c r="D17" s="87" t="s">
        <v>5</v>
      </c>
      <c r="E17" s="85"/>
      <c r="F17" s="29"/>
      <c r="G17" s="24"/>
      <c r="H17" s="24"/>
      <c r="I17" s="24"/>
    </row>
    <row r="18" spans="1:9" ht="12.95" customHeight="1">
      <c r="A18" s="349"/>
      <c r="B18" s="74" t="s">
        <v>351</v>
      </c>
      <c r="C18" s="28" t="s">
        <v>46</v>
      </c>
      <c r="D18" s="87"/>
      <c r="E18" s="85"/>
      <c r="F18" s="29"/>
      <c r="G18" s="24"/>
      <c r="H18" s="24"/>
      <c r="I18" s="24"/>
    </row>
    <row r="19" spans="1:9" ht="12.95" customHeight="1">
      <c r="A19" s="349" t="s">
        <v>349</v>
      </c>
      <c r="B19" s="69" t="s">
        <v>353</v>
      </c>
      <c r="C19" s="25" t="s">
        <v>352</v>
      </c>
      <c r="D19" s="116"/>
      <c r="E19" s="85"/>
      <c r="F19" s="29"/>
      <c r="G19" s="24"/>
      <c r="H19" s="24"/>
      <c r="I19" s="24"/>
    </row>
    <row r="20" spans="1:9" ht="12.95" customHeight="1">
      <c r="A20" s="349" t="s">
        <v>349</v>
      </c>
      <c r="B20" s="75" t="s">
        <v>42</v>
      </c>
      <c r="C20" s="26"/>
      <c r="D20" s="116"/>
      <c r="E20" s="85"/>
      <c r="F20" s="29"/>
      <c r="G20" s="24"/>
      <c r="H20" s="24"/>
      <c r="I20" s="24"/>
    </row>
    <row r="21" spans="1:9" ht="12.95" customHeight="1">
      <c r="A21" s="349" t="s">
        <v>349</v>
      </c>
      <c r="B21" s="27" t="s">
        <v>43</v>
      </c>
      <c r="C21" s="26"/>
      <c r="D21" s="116"/>
      <c r="E21" s="85"/>
      <c r="F21" s="29"/>
      <c r="G21" s="24"/>
      <c r="H21" s="24"/>
      <c r="I21" s="24"/>
    </row>
    <row r="22" spans="1:9" ht="12.95" customHeight="1" outlineLevel="1">
      <c r="A22" s="349" t="s">
        <v>349</v>
      </c>
      <c r="B22" s="27" t="s">
        <v>354</v>
      </c>
      <c r="C22" s="26"/>
      <c r="D22" s="116"/>
      <c r="E22" s="85"/>
      <c r="F22" s="29"/>
      <c r="G22" s="24"/>
      <c r="H22" s="24"/>
      <c r="I22" s="24"/>
    </row>
    <row r="23" spans="1:9" ht="12.95" customHeight="1" outlineLevel="1">
      <c r="A23" s="349" t="s">
        <v>349</v>
      </c>
      <c r="B23" s="27" t="s">
        <v>355</v>
      </c>
      <c r="C23" s="26"/>
      <c r="D23" s="116"/>
      <c r="E23" s="85"/>
      <c r="F23" s="29"/>
      <c r="G23" s="24"/>
      <c r="H23" s="24"/>
      <c r="I23" s="24"/>
    </row>
    <row r="24" spans="1:9" ht="12.95" customHeight="1" outlineLevel="1">
      <c r="A24" s="349" t="s">
        <v>349</v>
      </c>
      <c r="B24" s="27" t="s">
        <v>356</v>
      </c>
      <c r="C24" s="26"/>
      <c r="D24" s="116"/>
      <c r="E24" s="85"/>
      <c r="F24" s="29"/>
      <c r="G24" s="24"/>
      <c r="H24" s="24"/>
      <c r="I24" s="24"/>
    </row>
    <row r="25" spans="1:9" ht="12.95" customHeight="1" outlineLevel="1">
      <c r="A25" s="349" t="s">
        <v>349</v>
      </c>
      <c r="B25" s="27" t="s">
        <v>357</v>
      </c>
      <c r="C25" s="26"/>
      <c r="D25" s="116"/>
      <c r="E25" s="85"/>
      <c r="F25" s="29"/>
      <c r="G25" s="24"/>
      <c r="H25" s="24"/>
      <c r="I25" s="24"/>
    </row>
    <row r="26" spans="1:9" ht="16.5" customHeight="1">
      <c r="A26" s="350"/>
      <c r="B26" s="351"/>
      <c r="C26" s="351"/>
      <c r="D26" s="351"/>
      <c r="E26" s="351"/>
      <c r="F26" s="29"/>
      <c r="G26" s="24"/>
      <c r="H26" s="24"/>
      <c r="I26" s="24"/>
    </row>
    <row r="27" spans="1:9" ht="21.95" customHeight="1">
      <c r="A27" s="296">
        <v>40</v>
      </c>
      <c r="B27" s="43" t="s">
        <v>645</v>
      </c>
      <c r="C27" s="353"/>
      <c r="D27" s="87" t="s">
        <v>5</v>
      </c>
      <c r="E27" s="85"/>
      <c r="F27" s="29"/>
      <c r="G27" s="24"/>
      <c r="H27" s="24"/>
      <c r="I27" s="24"/>
    </row>
    <row r="28" spans="1:9" ht="13.5" customHeight="1">
      <c r="A28" s="296">
        <v>40</v>
      </c>
      <c r="B28" s="37" t="s">
        <v>358</v>
      </c>
      <c r="C28" s="26"/>
      <c r="D28" s="116"/>
      <c r="E28" s="85"/>
      <c r="F28" s="29"/>
      <c r="G28" s="24"/>
      <c r="H28" s="24"/>
      <c r="I28" s="24"/>
    </row>
    <row r="29" spans="1:9" ht="13.5" customHeight="1">
      <c r="A29" s="296">
        <v>40</v>
      </c>
      <c r="B29" s="37" t="s">
        <v>359</v>
      </c>
      <c r="C29" s="26"/>
      <c r="D29" s="116"/>
      <c r="E29" s="85"/>
      <c r="F29" s="29"/>
      <c r="G29" s="24"/>
      <c r="H29" s="24"/>
      <c r="I29" s="24"/>
    </row>
    <row r="30" spans="1:9" ht="13.5" customHeight="1">
      <c r="A30" s="296">
        <v>40</v>
      </c>
      <c r="B30" s="37" t="s">
        <v>360</v>
      </c>
      <c r="C30" s="26"/>
      <c r="D30" s="116"/>
      <c r="E30" s="85"/>
      <c r="F30" s="29"/>
      <c r="G30" s="24"/>
      <c r="H30" s="24"/>
      <c r="I30" s="24"/>
    </row>
    <row r="31" spans="1:9" ht="13.5" customHeight="1">
      <c r="A31" s="296">
        <v>40</v>
      </c>
      <c r="B31" s="170" t="s">
        <v>405</v>
      </c>
      <c r="C31" s="354" t="e">
        <f>(C28/'Allmän information'!C24)*100</f>
        <v>#DIV/0!</v>
      </c>
      <c r="D31" s="116"/>
      <c r="E31" s="85"/>
      <c r="F31" s="29"/>
      <c r="G31" s="24"/>
      <c r="H31" s="24"/>
      <c r="I31" s="24"/>
    </row>
    <row r="32" spans="1:9" ht="9" customHeight="1">
      <c r="A32" s="29"/>
      <c r="B32" s="29"/>
      <c r="C32" s="29"/>
      <c r="D32" s="29"/>
      <c r="E32" s="29"/>
      <c r="F32" s="29"/>
      <c r="G32" s="24"/>
      <c r="H32" s="24"/>
      <c r="I32" s="24"/>
    </row>
    <row r="33" spans="1:9">
      <c r="A33" s="166"/>
      <c r="B33" s="167"/>
      <c r="C33" s="36"/>
      <c r="D33" s="13"/>
      <c r="E33" s="168"/>
      <c r="F33" s="24"/>
      <c r="G33" s="24"/>
      <c r="H33" s="24"/>
      <c r="I33" s="24"/>
    </row>
    <row r="34" spans="1:9" ht="21.6" customHeight="1">
      <c r="A34" s="355"/>
      <c r="B34" s="322" t="s">
        <v>361</v>
      </c>
      <c r="C34" s="324"/>
      <c r="D34" s="87" t="s">
        <v>5</v>
      </c>
      <c r="E34" s="110"/>
      <c r="F34" s="24"/>
      <c r="G34" s="24"/>
      <c r="H34" s="24"/>
      <c r="I34" s="24"/>
    </row>
    <row r="35" spans="1:9" ht="24.95" customHeight="1">
      <c r="A35" s="321">
        <v>59</v>
      </c>
      <c r="B35" s="37" t="s">
        <v>402</v>
      </c>
      <c r="C35" s="28"/>
      <c r="D35" s="116"/>
      <c r="E35" s="85"/>
      <c r="F35" s="24"/>
      <c r="G35" s="24"/>
      <c r="H35" s="24"/>
      <c r="I35" s="24"/>
    </row>
    <row r="36" spans="1:9" ht="18.95" customHeight="1">
      <c r="A36" s="321">
        <v>59</v>
      </c>
      <c r="B36" s="37" t="s">
        <v>401</v>
      </c>
      <c r="C36" s="28"/>
      <c r="D36" s="116"/>
      <c r="E36" s="85"/>
      <c r="F36" s="24"/>
      <c r="G36" s="24"/>
      <c r="H36" s="24"/>
      <c r="I36" s="24"/>
    </row>
    <row r="37" spans="1:9" ht="21.6" customHeight="1">
      <c r="A37" s="321">
        <v>59</v>
      </c>
      <c r="B37" s="186" t="s">
        <v>362</v>
      </c>
      <c r="C37" s="356" t="e">
        <f>C36/C35</f>
        <v>#DIV/0!</v>
      </c>
      <c r="D37" s="116"/>
      <c r="E37" s="85"/>
      <c r="F37" s="24"/>
      <c r="G37" s="24"/>
      <c r="H37" s="24"/>
      <c r="I37" s="24"/>
    </row>
    <row r="38" spans="1:9" ht="23.45" customHeight="1">
      <c r="A38" s="321">
        <v>60</v>
      </c>
      <c r="B38" s="171" t="s">
        <v>404</v>
      </c>
      <c r="C38" s="26"/>
      <c r="D38" s="116"/>
      <c r="E38" s="85"/>
      <c r="F38" s="24"/>
      <c r="G38" s="24"/>
      <c r="H38" s="24"/>
      <c r="I38" s="24"/>
    </row>
    <row r="39" spans="1:9" ht="21.95" customHeight="1">
      <c r="A39" s="321">
        <v>60</v>
      </c>
      <c r="B39" s="37" t="s">
        <v>403</v>
      </c>
      <c r="C39" s="26"/>
      <c r="D39" s="116"/>
      <c r="E39" s="85"/>
      <c r="F39" s="24"/>
      <c r="G39" s="24"/>
      <c r="H39" s="24"/>
      <c r="I39" s="24"/>
    </row>
    <row r="40" spans="1:9">
      <c r="A40" s="90"/>
      <c r="B40" s="30"/>
      <c r="C40" s="29"/>
      <c r="D40" s="86"/>
      <c r="E40" s="86"/>
      <c r="F40" s="29"/>
      <c r="G40" s="24"/>
      <c r="H40" s="24"/>
      <c r="I40" s="24"/>
    </row>
    <row r="41" spans="1:9" ht="21" customHeight="1">
      <c r="A41" s="357"/>
      <c r="B41" s="357" t="s">
        <v>363</v>
      </c>
      <c r="C41" s="358"/>
      <c r="D41" s="87" t="s">
        <v>5</v>
      </c>
      <c r="E41" s="111"/>
      <c r="F41" s="29"/>
      <c r="G41" s="24"/>
      <c r="H41" s="24"/>
      <c r="I41" s="24"/>
    </row>
    <row r="42" spans="1:9" ht="21.6" customHeight="1">
      <c r="A42" s="296" t="s">
        <v>364</v>
      </c>
      <c r="B42" s="43" t="s">
        <v>365</v>
      </c>
      <c r="C42" s="145"/>
      <c r="D42" s="116"/>
      <c r="E42" s="85"/>
      <c r="G42" s="250" t="s">
        <v>249</v>
      </c>
      <c r="H42" s="24"/>
      <c r="I42" s="24"/>
    </row>
    <row r="43" spans="1:9" ht="21.6" customHeight="1">
      <c r="A43" s="296" t="s">
        <v>364</v>
      </c>
      <c r="B43" s="69" t="s">
        <v>368</v>
      </c>
      <c r="C43" s="360">
        <v>2000</v>
      </c>
      <c r="D43" s="116"/>
      <c r="E43" s="85"/>
      <c r="G43" s="250" t="s">
        <v>249</v>
      </c>
      <c r="H43" s="24"/>
      <c r="I43" s="24"/>
    </row>
    <row r="44" spans="1:9" ht="21.6" customHeight="1">
      <c r="A44" s="296" t="s">
        <v>364</v>
      </c>
      <c r="B44" s="69" t="s">
        <v>369</v>
      </c>
      <c r="C44" s="360">
        <f>'Allmän information'!C24*'Sociala mått'!C43</f>
        <v>0</v>
      </c>
      <c r="D44" s="116"/>
      <c r="E44" s="85"/>
      <c r="G44" s="250" t="s">
        <v>249</v>
      </c>
      <c r="H44" s="24"/>
      <c r="I44" s="24"/>
    </row>
    <row r="45" spans="1:9" ht="21.95" customHeight="1">
      <c r="A45" s="296" t="s">
        <v>364</v>
      </c>
      <c r="B45" s="74" t="s">
        <v>44</v>
      </c>
      <c r="C45" s="360" t="e">
        <f>(C42/C44)*200000</f>
        <v>#DIV/0!</v>
      </c>
      <c r="D45" s="116"/>
      <c r="E45" s="85"/>
      <c r="G45" s="250" t="s">
        <v>249</v>
      </c>
      <c r="H45" s="24"/>
      <c r="I45" s="24"/>
    </row>
    <row r="46" spans="1:9" ht="21" customHeight="1">
      <c r="A46" s="359" t="s">
        <v>366</v>
      </c>
      <c r="B46" s="47" t="s">
        <v>203</v>
      </c>
      <c r="C46" s="146"/>
      <c r="D46" s="116"/>
      <c r="E46" s="85"/>
      <c r="G46" s="250" t="s">
        <v>249</v>
      </c>
      <c r="H46" s="24"/>
      <c r="I46" s="24"/>
    </row>
    <row r="47" spans="1:9" ht="15" customHeight="1">
      <c r="A47" s="250"/>
      <c r="B47" s="250"/>
      <c r="C47" s="250"/>
      <c r="D47" s="250"/>
      <c r="E47" s="250"/>
      <c r="G47" s="250"/>
      <c r="H47" s="24"/>
      <c r="I47" s="24"/>
    </row>
    <row r="48" spans="1:9" ht="21" customHeight="1">
      <c r="A48" s="366" t="s">
        <v>139</v>
      </c>
      <c r="B48" s="47" t="s">
        <v>367</v>
      </c>
      <c r="C48" s="146"/>
      <c r="D48" s="116"/>
      <c r="E48" s="85"/>
      <c r="F48" s="250"/>
      <c r="G48" s="24"/>
      <c r="H48" s="24"/>
      <c r="I48" s="24"/>
    </row>
    <row r="49" spans="1:9" ht="31.5" customHeight="1">
      <c r="A49" s="366" t="s">
        <v>139</v>
      </c>
      <c r="B49" s="37" t="s">
        <v>142</v>
      </c>
      <c r="C49" s="147"/>
      <c r="D49" s="116"/>
      <c r="E49" s="85"/>
      <c r="F49" s="24"/>
      <c r="G49" s="24"/>
      <c r="H49" s="24"/>
      <c r="I49" s="24"/>
    </row>
    <row r="50" spans="1:9">
      <c r="A50" s="90"/>
      <c r="B50" s="30"/>
      <c r="C50" s="32"/>
      <c r="D50" s="86"/>
      <c r="E50" s="86"/>
      <c r="F50" s="24"/>
      <c r="G50" s="24"/>
      <c r="H50" s="24"/>
      <c r="I50" s="24"/>
    </row>
    <row r="51" spans="1:9" s="139" customFormat="1" ht="22.5" customHeight="1">
      <c r="A51" s="357"/>
      <c r="B51" s="361" t="s">
        <v>204</v>
      </c>
      <c r="C51" s="358"/>
      <c r="D51" s="89" t="s">
        <v>5</v>
      </c>
      <c r="E51" s="110"/>
      <c r="F51" s="138"/>
      <c r="G51" s="138"/>
      <c r="H51" s="138"/>
      <c r="I51" s="138"/>
    </row>
    <row r="52" spans="1:9" ht="47.45" customHeight="1">
      <c r="A52" s="296" t="s">
        <v>370</v>
      </c>
      <c r="B52" s="135" t="s">
        <v>632</v>
      </c>
      <c r="C52" s="28" t="s">
        <v>46</v>
      </c>
      <c r="D52" s="116"/>
      <c r="E52" s="85"/>
      <c r="G52" s="250" t="s">
        <v>249</v>
      </c>
      <c r="H52" s="24"/>
      <c r="I52" s="24"/>
    </row>
    <row r="53" spans="1:9" ht="17.45" customHeight="1">
      <c r="A53" s="296" t="s">
        <v>373</v>
      </c>
      <c r="B53" s="135" t="s">
        <v>371</v>
      </c>
      <c r="C53" s="28"/>
      <c r="D53" s="116"/>
      <c r="E53" s="85"/>
      <c r="F53" s="24"/>
      <c r="G53" s="24"/>
      <c r="H53" s="24"/>
      <c r="I53" s="24"/>
    </row>
    <row r="54" spans="1:9" ht="20.45" customHeight="1">
      <c r="A54" s="296" t="s">
        <v>373</v>
      </c>
      <c r="B54" s="135" t="s">
        <v>372</v>
      </c>
      <c r="C54" s="28"/>
      <c r="D54" s="116"/>
      <c r="E54" s="85"/>
      <c r="F54" s="24"/>
      <c r="G54" s="24"/>
      <c r="H54" s="24"/>
      <c r="I54" s="24"/>
    </row>
    <row r="55" spans="1:9" ht="31.5" customHeight="1">
      <c r="A55" s="296" t="s">
        <v>373</v>
      </c>
      <c r="B55" s="47" t="s">
        <v>205</v>
      </c>
      <c r="C55" s="363" t="e">
        <f>(C53-C54)/C53*100</f>
        <v>#DIV/0!</v>
      </c>
      <c r="D55" s="116"/>
      <c r="E55" s="85"/>
      <c r="F55" s="29"/>
      <c r="G55" s="24"/>
      <c r="H55" s="24"/>
      <c r="I55" s="24"/>
    </row>
    <row r="56" spans="1:9" ht="21.6" customHeight="1">
      <c r="A56" s="362" t="s">
        <v>374</v>
      </c>
      <c r="B56" s="47" t="s">
        <v>45</v>
      </c>
      <c r="C56" s="28"/>
      <c r="D56" s="116"/>
      <c r="E56" s="85"/>
      <c r="G56" s="250" t="s">
        <v>249</v>
      </c>
      <c r="H56" s="24"/>
      <c r="I56" s="24"/>
    </row>
    <row r="57" spans="1:9" ht="21.6" customHeight="1">
      <c r="A57" s="296" t="s">
        <v>374</v>
      </c>
      <c r="B57" s="47" t="s">
        <v>375</v>
      </c>
      <c r="C57" s="363" t="e">
        <f>(C56/'Allmän information'!C24)*100</f>
        <v>#DIV/0!</v>
      </c>
      <c r="D57" s="116"/>
      <c r="E57" s="85"/>
      <c r="G57" s="250" t="s">
        <v>249</v>
      </c>
      <c r="H57" s="24"/>
      <c r="I57" s="24"/>
    </row>
    <row r="58" spans="1:9" ht="17.100000000000001" customHeight="1">
      <c r="A58" s="250"/>
      <c r="B58" s="250"/>
      <c r="C58" s="250"/>
      <c r="D58" s="250"/>
      <c r="E58" s="250"/>
      <c r="G58" s="250"/>
      <c r="H58" s="24"/>
      <c r="I58" s="24"/>
    </row>
    <row r="59" spans="1:9" ht="27.95" customHeight="1">
      <c r="A59" s="359" t="s">
        <v>378</v>
      </c>
      <c r="B59" s="72" t="s">
        <v>377</v>
      </c>
      <c r="C59" s="72" t="s">
        <v>376</v>
      </c>
      <c r="D59" s="116"/>
      <c r="E59" s="85"/>
      <c r="G59" s="250" t="s">
        <v>249</v>
      </c>
      <c r="H59" s="24"/>
      <c r="I59" s="24"/>
    </row>
    <row r="60" spans="1:9" ht="19.5" customHeight="1">
      <c r="A60" s="359" t="s">
        <v>378</v>
      </c>
      <c r="B60" s="37" t="s">
        <v>379</v>
      </c>
      <c r="C60" s="28"/>
      <c r="D60" s="116"/>
      <c r="E60" s="85"/>
      <c r="G60" s="250" t="s">
        <v>249</v>
      </c>
      <c r="H60" s="24"/>
      <c r="I60" s="24"/>
    </row>
    <row r="61" spans="1:9" ht="19.5" customHeight="1">
      <c r="A61" s="359" t="s">
        <v>378</v>
      </c>
      <c r="B61" s="37" t="s">
        <v>380</v>
      </c>
      <c r="C61" s="28"/>
      <c r="D61" s="116"/>
      <c r="E61" s="85"/>
      <c r="G61" s="250" t="s">
        <v>249</v>
      </c>
      <c r="H61" s="24"/>
      <c r="I61" s="24"/>
    </row>
    <row r="62" spans="1:9" ht="19.5" customHeight="1">
      <c r="A62" s="359" t="s">
        <v>378</v>
      </c>
      <c r="B62" s="37" t="s">
        <v>189</v>
      </c>
      <c r="C62" s="28"/>
      <c r="D62" s="116"/>
      <c r="E62" s="85"/>
      <c r="G62" s="250" t="s">
        <v>249</v>
      </c>
      <c r="H62" s="24"/>
      <c r="I62" s="24"/>
    </row>
    <row r="63" spans="1:9" ht="19.5" customHeight="1">
      <c r="A63" s="359" t="s">
        <v>378</v>
      </c>
      <c r="B63" s="37" t="s">
        <v>141</v>
      </c>
      <c r="C63" s="28"/>
      <c r="D63" s="116"/>
      <c r="E63" s="85"/>
      <c r="G63" s="250"/>
      <c r="H63" s="24"/>
      <c r="I63" s="24"/>
    </row>
    <row r="64" spans="1:9" ht="19.5" customHeight="1">
      <c r="A64" s="359" t="s">
        <v>378</v>
      </c>
      <c r="B64" s="170" t="s">
        <v>381</v>
      </c>
      <c r="C64" s="186" t="e">
        <f>AVERAGE(C60:C63)</f>
        <v>#DIV/0!</v>
      </c>
      <c r="D64" s="116"/>
      <c r="E64" s="85"/>
      <c r="G64" s="250" t="s">
        <v>249</v>
      </c>
      <c r="H64" s="24"/>
      <c r="I64" s="24"/>
    </row>
    <row r="65" spans="1:9">
      <c r="A65" s="90"/>
      <c r="B65" s="30"/>
      <c r="C65" s="29"/>
      <c r="D65" s="86"/>
      <c r="E65" s="86"/>
      <c r="G65" s="29"/>
      <c r="H65" s="24"/>
      <c r="I65" s="24"/>
    </row>
    <row r="66" spans="1:9" ht="21.95" customHeight="1">
      <c r="A66" s="355"/>
      <c r="B66" s="322" t="s">
        <v>382</v>
      </c>
      <c r="C66" s="324"/>
      <c r="D66" s="87" t="s">
        <v>5</v>
      </c>
      <c r="E66" s="110"/>
      <c r="G66" s="24"/>
      <c r="H66" s="365"/>
      <c r="I66" s="24"/>
    </row>
    <row r="67" spans="1:9" ht="20.100000000000001" customHeight="1">
      <c r="A67" s="321" t="s">
        <v>383</v>
      </c>
      <c r="B67" s="37" t="s">
        <v>207</v>
      </c>
      <c r="C67" s="28" t="s">
        <v>46</v>
      </c>
      <c r="D67" s="116"/>
      <c r="E67" s="85"/>
      <c r="G67" s="250" t="s">
        <v>249</v>
      </c>
      <c r="H67" s="24"/>
      <c r="I67" s="24"/>
    </row>
    <row r="68" spans="1:9" ht="17.100000000000001" customHeight="1">
      <c r="A68" s="321" t="s">
        <v>384</v>
      </c>
      <c r="B68" s="549" t="s">
        <v>388</v>
      </c>
      <c r="C68" s="550"/>
      <c r="D68" s="116"/>
      <c r="E68" s="85"/>
      <c r="G68" s="24"/>
      <c r="H68" s="24"/>
      <c r="I68" s="24"/>
    </row>
    <row r="69" spans="1:9" ht="20.100000000000001" customHeight="1">
      <c r="A69" s="321" t="s">
        <v>384</v>
      </c>
      <c r="B69" s="37" t="s">
        <v>47</v>
      </c>
      <c r="C69" s="28" t="s">
        <v>46</v>
      </c>
      <c r="D69" s="116"/>
      <c r="E69" s="85"/>
      <c r="F69" s="24"/>
      <c r="G69" s="24"/>
      <c r="H69" s="24"/>
      <c r="I69" s="24"/>
    </row>
    <row r="70" spans="1:9" ht="20.100000000000001" customHeight="1">
      <c r="A70" s="321" t="s">
        <v>384</v>
      </c>
      <c r="B70" s="37" t="s">
        <v>48</v>
      </c>
      <c r="C70" s="28" t="s">
        <v>46</v>
      </c>
      <c r="D70" s="116"/>
      <c r="E70" s="85"/>
      <c r="F70" s="24"/>
      <c r="G70" s="24"/>
      <c r="H70" s="24"/>
      <c r="I70" s="24"/>
    </row>
    <row r="71" spans="1:9" ht="20.100000000000001" customHeight="1">
      <c r="A71" s="321" t="s">
        <v>384</v>
      </c>
      <c r="B71" s="37" t="s">
        <v>49</v>
      </c>
      <c r="C71" s="28" t="s">
        <v>46</v>
      </c>
      <c r="D71" s="116"/>
      <c r="E71" s="85"/>
      <c r="F71" s="24"/>
      <c r="G71" s="24"/>
      <c r="H71" s="24"/>
      <c r="I71" s="24"/>
    </row>
    <row r="72" spans="1:9" ht="20.100000000000001" customHeight="1">
      <c r="A72" s="321" t="s">
        <v>384</v>
      </c>
      <c r="B72" s="37" t="s">
        <v>50</v>
      </c>
      <c r="C72" s="28" t="s">
        <v>46</v>
      </c>
      <c r="D72" s="116"/>
      <c r="E72" s="85"/>
      <c r="F72" s="24"/>
      <c r="G72" s="24"/>
      <c r="H72" s="24"/>
      <c r="I72" s="24"/>
    </row>
    <row r="73" spans="1:9" ht="20.100000000000001" customHeight="1">
      <c r="A73" s="321" t="s">
        <v>384</v>
      </c>
      <c r="B73" s="37" t="s">
        <v>190</v>
      </c>
      <c r="C73" s="28" t="s">
        <v>46</v>
      </c>
      <c r="D73" s="116"/>
      <c r="E73" s="85"/>
      <c r="F73" s="24"/>
      <c r="G73" s="24"/>
      <c r="H73" s="24"/>
      <c r="I73" s="24"/>
    </row>
    <row r="74" spans="1:9" ht="20.100000000000001" customHeight="1">
      <c r="A74" s="321" t="s">
        <v>384</v>
      </c>
      <c r="B74" s="37" t="s">
        <v>400</v>
      </c>
      <c r="C74" s="28" t="s">
        <v>46</v>
      </c>
      <c r="D74" s="116"/>
      <c r="E74" s="85"/>
    </row>
    <row r="75" spans="1:9" ht="37.5" customHeight="1">
      <c r="A75" s="321" t="s">
        <v>384</v>
      </c>
      <c r="B75" s="37" t="s">
        <v>386</v>
      </c>
      <c r="C75" s="28"/>
      <c r="D75" s="116"/>
      <c r="E75" s="85"/>
    </row>
    <row r="76" spans="1:9" ht="20.100000000000001" customHeight="1">
      <c r="A76" s="321" t="s">
        <v>385</v>
      </c>
      <c r="B76" s="37" t="s">
        <v>208</v>
      </c>
      <c r="C76" s="28" t="s">
        <v>46</v>
      </c>
      <c r="D76" s="116"/>
      <c r="E76" s="85"/>
      <c r="G76" s="250" t="s">
        <v>249</v>
      </c>
    </row>
    <row r="78" spans="1:9" ht="21.95" customHeight="1">
      <c r="A78" s="355"/>
      <c r="B78" s="322" t="s">
        <v>391</v>
      </c>
      <c r="C78" s="324"/>
      <c r="D78" s="87" t="s">
        <v>5</v>
      </c>
      <c r="E78" s="110"/>
    </row>
    <row r="79" spans="1:9" ht="21.95" customHeight="1">
      <c r="A79" s="321" t="s">
        <v>387</v>
      </c>
      <c r="B79" s="333" t="s">
        <v>390</v>
      </c>
      <c r="C79" s="28" t="s">
        <v>46</v>
      </c>
      <c r="D79" s="116"/>
      <c r="E79" s="85"/>
      <c r="G79" s="250" t="s">
        <v>249</v>
      </c>
    </row>
    <row r="80" spans="1:9" ht="21.95" customHeight="1">
      <c r="A80" s="321" t="s">
        <v>387</v>
      </c>
      <c r="B80" s="549" t="s">
        <v>389</v>
      </c>
      <c r="C80" s="550"/>
      <c r="D80" s="116"/>
      <c r="E80" s="85"/>
      <c r="F80" s="250"/>
    </row>
    <row r="81" spans="1:7" ht="18" customHeight="1">
      <c r="A81" s="321" t="s">
        <v>387</v>
      </c>
      <c r="B81" s="37" t="s">
        <v>47</v>
      </c>
      <c r="C81" s="28" t="s">
        <v>46</v>
      </c>
      <c r="D81" s="116"/>
      <c r="E81" s="85"/>
    </row>
    <row r="82" spans="1:7" ht="18" customHeight="1">
      <c r="A82" s="321" t="s">
        <v>387</v>
      </c>
      <c r="B82" s="37" t="s">
        <v>48</v>
      </c>
      <c r="C82" s="28" t="s">
        <v>46</v>
      </c>
      <c r="D82" s="116"/>
      <c r="E82" s="85"/>
    </row>
    <row r="83" spans="1:7" ht="18" customHeight="1">
      <c r="A83" s="321" t="s">
        <v>387</v>
      </c>
      <c r="B83" s="37" t="s">
        <v>49</v>
      </c>
      <c r="C83" s="28" t="s">
        <v>46</v>
      </c>
      <c r="D83" s="116"/>
      <c r="E83" s="85"/>
    </row>
    <row r="84" spans="1:7" ht="18" customHeight="1">
      <c r="A84" s="321" t="s">
        <v>387</v>
      </c>
      <c r="B84" s="37" t="s">
        <v>50</v>
      </c>
      <c r="C84" s="28" t="s">
        <v>46</v>
      </c>
      <c r="D84" s="116"/>
      <c r="E84" s="85"/>
    </row>
    <row r="85" spans="1:7" ht="18" customHeight="1">
      <c r="A85" s="321" t="s">
        <v>387</v>
      </c>
      <c r="B85" s="37" t="s">
        <v>400</v>
      </c>
      <c r="C85" s="28" t="s">
        <v>46</v>
      </c>
      <c r="D85" s="116"/>
      <c r="E85" s="85"/>
    </row>
    <row r="86" spans="1:7" ht="39.950000000000003" customHeight="1">
      <c r="A86" s="321" t="s">
        <v>392</v>
      </c>
      <c r="B86" s="28"/>
      <c r="C86" s="28" t="s">
        <v>46</v>
      </c>
      <c r="D86" s="116"/>
      <c r="E86" s="85"/>
    </row>
    <row r="87" spans="1:7" ht="35.450000000000003" customHeight="1">
      <c r="A87" s="321" t="s">
        <v>393</v>
      </c>
      <c r="B87" s="37" t="s">
        <v>394</v>
      </c>
      <c r="C87" s="28" t="s">
        <v>46</v>
      </c>
      <c r="D87" s="116"/>
      <c r="E87" s="85"/>
      <c r="G87" s="250" t="s">
        <v>249</v>
      </c>
    </row>
    <row r="88" spans="1:7" ht="35.1" customHeight="1">
      <c r="A88" s="321" t="s">
        <v>393</v>
      </c>
      <c r="B88" s="37" t="s">
        <v>395</v>
      </c>
      <c r="C88" s="28"/>
      <c r="D88" s="116"/>
      <c r="E88" s="85"/>
    </row>
    <row r="90" spans="1:7" ht="21" customHeight="1">
      <c r="A90" s="514"/>
      <c r="B90" s="515" t="s">
        <v>396</v>
      </c>
      <c r="C90" s="516"/>
      <c r="D90" s="87" t="s">
        <v>5</v>
      </c>
      <c r="E90" s="85"/>
    </row>
    <row r="91" spans="1:7" ht="15.6" customHeight="1">
      <c r="A91" s="366" t="s">
        <v>130</v>
      </c>
      <c r="B91" s="72" t="s">
        <v>398</v>
      </c>
      <c r="C91" s="41" t="s">
        <v>399</v>
      </c>
      <c r="D91" s="116"/>
      <c r="E91" s="85"/>
    </row>
    <row r="92" spans="1:7" ht="15.6" customHeight="1">
      <c r="A92" s="366" t="s">
        <v>130</v>
      </c>
      <c r="B92" s="47" t="s">
        <v>41</v>
      </c>
      <c r="C92" s="28"/>
      <c r="D92" s="116"/>
      <c r="E92" s="85"/>
    </row>
    <row r="93" spans="1:7" ht="15.6" customHeight="1">
      <c r="A93" s="366" t="s">
        <v>130</v>
      </c>
      <c r="B93" s="47" t="s">
        <v>40</v>
      </c>
      <c r="C93" s="28"/>
      <c r="D93" s="116"/>
      <c r="E93" s="85"/>
    </row>
    <row r="94" spans="1:7" ht="44.1" customHeight="1">
      <c r="A94" s="366" t="s">
        <v>130</v>
      </c>
      <c r="B94" s="47" t="s">
        <v>397</v>
      </c>
      <c r="C94" s="159"/>
      <c r="D94" s="116"/>
      <c r="E94" s="85"/>
    </row>
    <row r="96" spans="1:7" ht="21.6" customHeight="1">
      <c r="A96" s="308"/>
      <c r="B96" s="309" t="s">
        <v>307</v>
      </c>
      <c r="C96" s="310"/>
      <c r="D96" s="339" t="s">
        <v>5</v>
      </c>
      <c r="E96" s="85"/>
    </row>
    <row r="97" spans="1:5" ht="34.5" customHeight="1">
      <c r="A97" s="312">
        <v>10</v>
      </c>
      <c r="B97" s="93" t="s">
        <v>486</v>
      </c>
      <c r="C97" s="50"/>
      <c r="D97" s="338"/>
      <c r="E97" s="85"/>
    </row>
    <row r="99" spans="1:5">
      <c r="B99" s="367"/>
    </row>
  </sheetData>
  <mergeCells count="2">
    <mergeCell ref="B68:C68"/>
    <mergeCell ref="B80:C80"/>
  </mergeCells>
  <hyperlinks>
    <hyperlink ref="A7" r:id="rId1" location="id-89" display="39 (a)" xr:uid="{65F440AF-EC27-4DD4-A090-AF80DBCF9029}"/>
    <hyperlink ref="A8" r:id="rId2" location="id-89" display="39 (a)" xr:uid="{AF177A00-B799-4A52-9576-C9FBF0AB797F}"/>
    <hyperlink ref="A9" r:id="rId3" location="id-89" display="39 (a)" xr:uid="{3E3C842D-5299-4D3A-A0BA-679AEB8FA9D1}"/>
    <hyperlink ref="A10" r:id="rId4" location="id-89" display="39 (a)" xr:uid="{5D940B40-39F8-457E-A0CA-4F2116289690}"/>
    <hyperlink ref="A11" r:id="rId5" location="id-90" xr:uid="{791AF9DA-A442-44E0-A4BA-D404EC231E61}"/>
    <hyperlink ref="A12" r:id="rId6" location="id-90" xr:uid="{B548EF19-4D60-4C06-908B-0C53935A3E4D}"/>
    <hyperlink ref="A13" r:id="rId7" location="id-90" xr:uid="{865C6F34-AE3A-4201-862E-B7E5CD648233}"/>
    <hyperlink ref="A14" r:id="rId8" location="id-90" xr:uid="{9E220090-0BB4-42DF-9E39-E5C93C14F742}"/>
    <hyperlink ref="A15" r:id="rId9" location="id-90" xr:uid="{4E9CB430-B443-48B5-9305-2C7C486F9899}"/>
    <hyperlink ref="A17" r:id="rId10" location="id-91" xr:uid="{E0F628B1-FE77-48DD-BEA0-F494B8C4C0C1}"/>
    <hyperlink ref="A20" r:id="rId11" location="id-91" xr:uid="{A7A857C6-3962-4E3E-81B6-9BC0E437364E}"/>
    <hyperlink ref="A21" r:id="rId12" location="id-91" xr:uid="{9B0D80E9-99D5-4FF7-B414-44603BE805BD}"/>
    <hyperlink ref="A19" r:id="rId13" location="id-91" xr:uid="{B6189E73-666B-465C-9B27-4CBBFD04BFE3}"/>
    <hyperlink ref="A27" r:id="rId14" location="id-92" display="https://xbrl.efrag.org/e-esrs/2024-12-17-efrag-vsme.xhtml - id-92" xr:uid="{DA9D3C3A-9708-4087-A77D-9EFEA729D7D6}"/>
    <hyperlink ref="A22" r:id="rId15" location="id-91" xr:uid="{7FFA2490-D6C6-490D-AD67-95E169FAEDCA}"/>
    <hyperlink ref="A23" r:id="rId16" location="id-91" xr:uid="{A34A8B79-2D75-44BF-B3A2-BF1F6D685C39}"/>
    <hyperlink ref="A24" r:id="rId17" location="id-91" xr:uid="{287BB172-8AC3-49EF-AFF0-10A53BE35A63}"/>
    <hyperlink ref="A25" r:id="rId18" location="id-91" xr:uid="{062A64D3-00F9-44BB-B726-13894038869D}"/>
    <hyperlink ref="A28" r:id="rId19" location="id-92" display="https://xbrl.efrag.org/e-esrs/2024-12-17-efrag-vsme.xhtml - id-92" xr:uid="{DEE3A2F6-5AA3-42BF-9456-DB8DCE3A5ECB}"/>
    <hyperlink ref="A29" r:id="rId20" location="id-92" display="https://xbrl.efrag.org/e-esrs/2024-12-17-efrag-vsme.xhtml - id-92" xr:uid="{D3D7E831-0CD2-4FE8-BEF0-F38CA5AF0682}"/>
    <hyperlink ref="A30" r:id="rId21" location="id-92" display="https://xbrl.efrag.org/e-esrs/2024-12-17-efrag-vsme.xhtml - id-92" xr:uid="{30A6DCA1-4E42-4EF8-88E5-7F05F2DBB9EF}"/>
    <hyperlink ref="A31" r:id="rId22" location="id-92" display="https://xbrl.efrag.org/e-esrs/2024-12-17-efrag-vsme.xhtml - id-92" xr:uid="{F3FE0246-36F5-4B68-BFB4-49126EAD8409}"/>
    <hyperlink ref="A35" r:id="rId23" location="id-130" display="https://xbrl.efrag.org/e-esrs/2024-12-17-efrag-vsme.xhtml - id-130" xr:uid="{947029FA-7C61-4B94-A721-63EC0B02E16E}"/>
    <hyperlink ref="A36" r:id="rId24" location="id-130" display="https://xbrl.efrag.org/e-esrs/2024-12-17-efrag-vsme.xhtml - id-130" xr:uid="{1A78B529-2DDC-4DE5-986C-A2A9DAF1BB18}"/>
    <hyperlink ref="A37" r:id="rId25" location="id-130" display="https://xbrl.efrag.org/e-esrs/2024-12-17-efrag-vsme.xhtml - id-130" xr:uid="{0C09D125-DEFA-4E2A-88B2-5AEAB883D50B}"/>
    <hyperlink ref="A38" r:id="rId26" location="id-131" display="https://xbrl.efrag.org/e-esrs/2024-12-17-efrag-vsme.xhtml - id-131" xr:uid="{A0C79581-C06A-49FC-9F3A-785B0B6DC35A}"/>
    <hyperlink ref="A39" r:id="rId27" location="id-131" display="https://xbrl.efrag.org/e-esrs/2024-12-17-efrag-vsme.xhtml - id-131" xr:uid="{140D6F2C-C8A2-4101-BE9E-C2A8A6C333E4}"/>
    <hyperlink ref="A42" r:id="rId28" location="id-94" xr:uid="{2FF3F67D-E68D-4E14-BE6C-587C8637DA27}"/>
    <hyperlink ref="A44" r:id="rId29" location="id-94" xr:uid="{E0CD1D06-B640-46ED-8403-ADBD23F604BB}"/>
    <hyperlink ref="A46" r:id="rId30" location="id-95" xr:uid="{1614107D-EDD9-48EE-BDA2-D3943B9A0210}"/>
    <hyperlink ref="A45" r:id="rId31" location="id-94" xr:uid="{1912EB86-B7E0-4020-A928-56E8146E283D}"/>
    <hyperlink ref="A43" r:id="rId32" location="id-94" xr:uid="{9BAE9A5F-3972-4C3D-81A9-D1446A51F45E}"/>
    <hyperlink ref="A52" r:id="rId33" location="id-97" xr:uid="{B24443F6-291E-478D-915A-FD07AB07DC8C}"/>
    <hyperlink ref="A53" r:id="rId34" location="id-98" xr:uid="{C495245B-299F-4764-8A23-18C2D5781B98}"/>
    <hyperlink ref="A54" r:id="rId35" location="id-98" xr:uid="{EBB6364D-BD78-43B9-92BD-821E8A914A76}"/>
    <hyperlink ref="A55" r:id="rId36" location="id-98" xr:uid="{CD3D027D-BF58-4FF4-86BC-87D74E028027}"/>
    <hyperlink ref="A56" r:id="rId37" location="id-99" xr:uid="{163CB05C-E2E8-4B9C-9245-4C683972F4C1}"/>
    <hyperlink ref="A57" r:id="rId38" location="id-99" xr:uid="{C81B487A-68A6-40FE-90CF-F35BCAF7A47D}"/>
    <hyperlink ref="A59" r:id="rId39" location="id-100" xr:uid="{86704BE4-E1DF-4F68-80DD-4BF81C8E48A4}"/>
    <hyperlink ref="A60" r:id="rId40" location="id-100" xr:uid="{487E5749-A8D4-4311-B468-D013182A65FB}"/>
    <hyperlink ref="A61" r:id="rId41" location="id-100" xr:uid="{39D30D04-1828-4852-BDD6-CE170E03C206}"/>
    <hyperlink ref="A62" r:id="rId42" location="id-100" xr:uid="{CF7DAA86-0A88-4EF8-909D-8DE1B03EED57}"/>
    <hyperlink ref="A63" r:id="rId43" location="id-100" xr:uid="{A2C8D989-1C06-4FB2-A37C-5E4449B2CA8C}"/>
    <hyperlink ref="A64" r:id="rId44" location="id-100" xr:uid="{65154D4F-7D4E-4881-899C-22365B6F5EE4}"/>
    <hyperlink ref="A67" r:id="rId45" location="id-133" xr:uid="{5FFBCBE8-24E6-4512-A7DB-E054A5A2D115}"/>
    <hyperlink ref="A68" r:id="rId46" location="id-134" xr:uid="{B3FF860C-D528-4949-AEE9-8969F16E9A9F}"/>
    <hyperlink ref="A69" r:id="rId47" location="id-134" xr:uid="{0667361C-D4FD-4260-9799-784CEC86B1A5}"/>
    <hyperlink ref="A70" r:id="rId48" location="id-134" xr:uid="{DFFFC5F3-C52F-4FC1-A4A3-7A7579628446}"/>
    <hyperlink ref="A71" r:id="rId49" location="id-134" xr:uid="{143508E9-699A-47D3-AA81-6C2F49C246D6}"/>
    <hyperlink ref="A72" r:id="rId50" location="id-134" xr:uid="{01B7250E-D0B8-415F-B579-CFBEB67526E2}"/>
    <hyperlink ref="A73" r:id="rId51" location="id-134" xr:uid="{DC48A144-AAB9-4DC0-8334-A71E834B79E7}"/>
    <hyperlink ref="A74" r:id="rId52" location="id-134" xr:uid="{3A17ECEA-CEB3-49C4-9B3A-F97EBC828DD0}"/>
    <hyperlink ref="A76" r:id="rId53" location="id-141" xr:uid="{51249803-A6A4-4BA3-8171-D2D1EDCAFD96}"/>
    <hyperlink ref="A75" r:id="rId54" location="id-134" xr:uid="{E7DCCC8A-B25F-4F1B-A2D0-1EC1D0E34F8D}"/>
    <hyperlink ref="A79" r:id="rId55" location="id-143" xr:uid="{A43736B9-E91E-44B1-AA87-79624A8E3B48}"/>
    <hyperlink ref="A81" r:id="rId56" location="id-143" xr:uid="{0C9CB3FC-C874-45A4-B089-C2550C2D219A}"/>
    <hyperlink ref="A82" r:id="rId57" location="id-143" xr:uid="{00E8AA56-4C1A-4B36-A95E-034CFD4EC41A}"/>
    <hyperlink ref="A83" r:id="rId58" location="id-143" xr:uid="{3D97691D-069B-4F53-BDCB-D8BE963C98D6}"/>
    <hyperlink ref="A84" r:id="rId59" location="id-143" xr:uid="{CAA33A21-6A05-4BF2-9371-2163E82FE0F8}"/>
    <hyperlink ref="A85" r:id="rId60" location="id-143" xr:uid="{0323A461-55BE-4714-99FB-E8BFF70A346F}"/>
    <hyperlink ref="A80" r:id="rId61" location="id-143" xr:uid="{E51FBD43-6BE5-4E9C-A9A4-91F8E30E7914}"/>
    <hyperlink ref="A86" r:id="rId62" location="id-149" xr:uid="{590EBDCA-B994-4201-AA13-6DD052BE90E9}"/>
    <hyperlink ref="A88" r:id="rId63" location="id-150" xr:uid="{81E19FB5-9FAE-4461-BE19-62C1B84157CC}"/>
    <hyperlink ref="A87" r:id="rId64" location="id-150" xr:uid="{36AA12A2-1EE2-4DEA-8101-05F15FBEF383}"/>
    <hyperlink ref="A97" r:id="rId65" location="id-30" display="https://xbrl.efrag.org/e-esrs/2024-12-17-efrag-vsme.xhtml - id-30" xr:uid="{82DE8DF3-F8A9-415B-889A-619BB4DCAF59}"/>
  </hyperlinks>
  <pageMargins left="0.7" right="0.7" top="0.75" bottom="0.75" header="0.3" footer="0.3"/>
  <pageSetup orientation="portrait" r:id="rId66"/>
  <headerFooter>
    <oddFooter>&amp;C_x000D_&amp;1#&amp;"Calibri"&amp;10&amp;K000000 Customer Data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CA3B0D-5617-A141-8857-9500DA3EF025}">
  <sheetPr codeName="Ark6"/>
  <dimension ref="A1:K37"/>
  <sheetViews>
    <sheetView showGridLines="0" topLeftCell="A10" zoomScale="80" zoomScaleNormal="80" workbookViewId="0">
      <selection activeCell="B37" sqref="B37"/>
    </sheetView>
  </sheetViews>
  <sheetFormatPr defaultColWidth="11.42578125" defaultRowHeight="12.75"/>
  <cols>
    <col min="1" max="1" width="11.42578125" style="76" customWidth="1"/>
    <col min="2" max="2" width="116.85546875" style="23" customWidth="1"/>
    <col min="3" max="3" width="38.85546875" customWidth="1"/>
    <col min="4" max="4" width="43.42578125" style="12" customWidth="1"/>
    <col min="5" max="5" width="30.42578125" customWidth="1"/>
    <col min="6" max="6" width="4.140625" customWidth="1"/>
    <col min="7" max="7" width="32.140625" customWidth="1"/>
  </cols>
  <sheetData>
    <row r="1" spans="1:11" ht="20.25">
      <c r="A1" s="60"/>
      <c r="B1" s="60"/>
      <c r="C1" s="60"/>
      <c r="D1" s="60"/>
      <c r="E1" s="60"/>
      <c r="G1" s="247" t="s">
        <v>193</v>
      </c>
    </row>
    <row r="2" spans="1:11" ht="20.25">
      <c r="A2" s="61"/>
      <c r="B2" s="61"/>
      <c r="C2" s="61"/>
      <c r="D2" s="61"/>
      <c r="E2" s="61"/>
      <c r="G2" s="248" t="s">
        <v>194</v>
      </c>
    </row>
    <row r="3" spans="1:11" ht="26.25">
      <c r="B3" s="59" t="s">
        <v>235</v>
      </c>
      <c r="C3" s="59"/>
      <c r="D3" s="13"/>
      <c r="E3" s="13"/>
    </row>
    <row r="4" spans="1:11">
      <c r="B4" s="73"/>
      <c r="C4" s="33"/>
      <c r="D4" s="83"/>
      <c r="E4" s="83"/>
      <c r="G4" s="33"/>
    </row>
    <row r="5" spans="1:11" ht="27.95" customHeight="1">
      <c r="A5" s="328" t="s">
        <v>236</v>
      </c>
      <c r="B5" s="330" t="s">
        <v>345</v>
      </c>
      <c r="C5" s="331"/>
      <c r="D5" s="332"/>
      <c r="E5" s="255"/>
      <c r="G5" s="348" t="s">
        <v>237</v>
      </c>
    </row>
    <row r="6" spans="1:11" s="139" customFormat="1" ht="21.95" customHeight="1">
      <c r="A6" s="320"/>
      <c r="B6" s="319" t="s">
        <v>316</v>
      </c>
      <c r="C6" s="62"/>
      <c r="D6" s="329" t="s">
        <v>5</v>
      </c>
      <c r="E6" s="110"/>
      <c r="F6" s="138"/>
      <c r="G6" s="138"/>
      <c r="H6" s="138"/>
      <c r="I6" s="138"/>
      <c r="J6" s="138"/>
      <c r="K6" s="138"/>
    </row>
    <row r="7" spans="1:11" ht="20.100000000000001" customHeight="1">
      <c r="A7" s="296">
        <v>43</v>
      </c>
      <c r="B7" s="47" t="s">
        <v>191</v>
      </c>
      <c r="C7" s="28" t="s">
        <v>46</v>
      </c>
      <c r="D7" s="116"/>
      <c r="E7" s="85"/>
      <c r="F7" s="24"/>
      <c r="G7" s="24"/>
      <c r="H7" s="24"/>
      <c r="I7" s="24"/>
      <c r="J7" s="24"/>
      <c r="K7" s="24"/>
    </row>
    <row r="8" spans="1:11" ht="20.100000000000001" customHeight="1">
      <c r="A8" s="296">
        <v>43</v>
      </c>
      <c r="B8" s="74" t="s">
        <v>319</v>
      </c>
      <c r="C8" s="27"/>
      <c r="D8" s="116"/>
      <c r="E8" s="85"/>
      <c r="F8" s="24"/>
      <c r="G8" s="24"/>
      <c r="H8" s="24"/>
      <c r="I8" s="24"/>
      <c r="J8" s="24"/>
      <c r="K8" s="24"/>
    </row>
    <row r="9" spans="1:11" ht="21.6" customHeight="1">
      <c r="A9" s="296">
        <v>43</v>
      </c>
      <c r="B9" s="74" t="s">
        <v>318</v>
      </c>
      <c r="C9" s="27"/>
      <c r="D9" s="116"/>
      <c r="E9" s="88"/>
      <c r="F9" s="24"/>
      <c r="G9" s="24"/>
      <c r="H9" s="24"/>
      <c r="I9" s="24"/>
      <c r="J9" s="24"/>
      <c r="K9" s="24"/>
    </row>
    <row r="10" spans="1:11">
      <c r="B10" s="53"/>
      <c r="C10" s="29"/>
      <c r="D10" s="31"/>
    </row>
    <row r="11" spans="1:11" ht="21.6" customHeight="1">
      <c r="A11" s="325"/>
      <c r="B11" s="322" t="s">
        <v>320</v>
      </c>
      <c r="C11" s="324"/>
      <c r="D11" s="89" t="s">
        <v>5</v>
      </c>
      <c r="E11" s="110"/>
    </row>
    <row r="12" spans="1:11" ht="15.6" customHeight="1">
      <c r="A12" s="323"/>
      <c r="B12" s="333" t="s">
        <v>333</v>
      </c>
      <c r="C12" s="28" t="s">
        <v>46</v>
      </c>
      <c r="D12" s="116"/>
      <c r="E12" s="110"/>
    </row>
    <row r="13" spans="1:11" ht="14.1" customHeight="1">
      <c r="A13" s="323"/>
      <c r="B13" s="326"/>
      <c r="C13" s="290" t="s">
        <v>321</v>
      </c>
      <c r="D13" s="323"/>
      <c r="E13" s="110"/>
    </row>
    <row r="14" spans="1:11" ht="14.45" customHeight="1">
      <c r="A14" s="321" t="s">
        <v>317</v>
      </c>
      <c r="B14" s="47" t="s">
        <v>329</v>
      </c>
      <c r="C14" s="27"/>
      <c r="D14" s="116"/>
      <c r="E14" s="110"/>
    </row>
    <row r="15" spans="1:11" ht="14.45" customHeight="1">
      <c r="A15" s="321" t="s">
        <v>322</v>
      </c>
      <c r="B15" s="47" t="s">
        <v>325</v>
      </c>
      <c r="C15" s="27"/>
      <c r="D15" s="116"/>
      <c r="E15" s="110"/>
    </row>
    <row r="16" spans="1:11" ht="14.45" customHeight="1">
      <c r="A16" s="321" t="s">
        <v>323</v>
      </c>
      <c r="B16" s="47" t="s">
        <v>326</v>
      </c>
      <c r="C16" s="27"/>
      <c r="D16" s="116"/>
      <c r="E16" s="110"/>
    </row>
    <row r="17" spans="1:7" ht="14.45" customHeight="1">
      <c r="A17" s="321" t="s">
        <v>323</v>
      </c>
      <c r="B17" s="47" t="s">
        <v>327</v>
      </c>
      <c r="C17" s="27"/>
      <c r="D17" s="116"/>
      <c r="E17" s="110"/>
    </row>
    <row r="18" spans="1:7" ht="14.45" customHeight="1">
      <c r="A18" s="321" t="s">
        <v>323</v>
      </c>
      <c r="B18" s="47" t="s">
        <v>328</v>
      </c>
      <c r="C18" s="27"/>
      <c r="D18" s="116"/>
      <c r="E18" s="85"/>
    </row>
    <row r="19" spans="1:7" ht="52.5" customHeight="1">
      <c r="A19" s="321" t="s">
        <v>323</v>
      </c>
      <c r="B19" s="72" t="s">
        <v>331</v>
      </c>
      <c r="C19" s="327">
        <f>SUM(C16:C18)</f>
        <v>0</v>
      </c>
      <c r="D19" s="116"/>
      <c r="E19" s="85"/>
    </row>
    <row r="20" spans="1:7" ht="14.45" customHeight="1">
      <c r="A20" s="321" t="s">
        <v>324</v>
      </c>
      <c r="B20" s="47" t="s">
        <v>332</v>
      </c>
      <c r="C20" s="27"/>
      <c r="D20" s="116"/>
      <c r="E20" s="85"/>
    </row>
    <row r="21" spans="1:7" ht="14.45" customHeight="1">
      <c r="A21" s="321"/>
      <c r="B21"/>
      <c r="D21"/>
    </row>
    <row r="22" spans="1:7" ht="22.5" customHeight="1">
      <c r="A22" s="325"/>
      <c r="B22" s="322" t="s">
        <v>346</v>
      </c>
      <c r="C22" s="324"/>
      <c r="D22" s="89" t="s">
        <v>5</v>
      </c>
      <c r="E22" s="85"/>
    </row>
    <row r="23" spans="1:7" ht="15.6" customHeight="1">
      <c r="A23" s="334"/>
      <c r="B23" s="549" t="s">
        <v>334</v>
      </c>
      <c r="C23" s="550"/>
      <c r="D23" s="116"/>
      <c r="E23" s="85"/>
    </row>
    <row r="24" spans="1:7" ht="14.45" customHeight="1">
      <c r="A24" s="321">
        <v>64</v>
      </c>
      <c r="B24" s="337" t="s">
        <v>339</v>
      </c>
      <c r="C24" s="28" t="s">
        <v>46</v>
      </c>
      <c r="D24" s="116"/>
      <c r="E24" s="85"/>
      <c r="G24" s="250" t="s">
        <v>249</v>
      </c>
    </row>
    <row r="25" spans="1:7" ht="14.45" customHeight="1">
      <c r="A25" s="321">
        <v>64</v>
      </c>
      <c r="B25" s="337" t="s">
        <v>340</v>
      </c>
      <c r="C25" s="28" t="s">
        <v>46</v>
      </c>
      <c r="D25" s="116"/>
      <c r="E25" s="85"/>
      <c r="G25" s="250" t="s">
        <v>249</v>
      </c>
    </row>
    <row r="26" spans="1:7" ht="14.45" customHeight="1">
      <c r="A26" s="321">
        <v>64</v>
      </c>
      <c r="B26" s="337" t="s">
        <v>341</v>
      </c>
      <c r="C26" s="28" t="s">
        <v>46</v>
      </c>
      <c r="D26" s="116"/>
      <c r="E26" s="85"/>
      <c r="G26" s="250" t="s">
        <v>249</v>
      </c>
    </row>
    <row r="27" spans="1:7" ht="14.45" customHeight="1">
      <c r="A27" s="321">
        <v>64</v>
      </c>
      <c r="B27" s="336" t="s">
        <v>342</v>
      </c>
      <c r="C27" s="28" t="s">
        <v>46</v>
      </c>
      <c r="D27" s="116"/>
      <c r="E27" s="85"/>
      <c r="G27" s="250" t="s">
        <v>249</v>
      </c>
    </row>
    <row r="28" spans="1:7" ht="14.45" customHeight="1">
      <c r="A28" s="321">
        <v>64</v>
      </c>
      <c r="B28" s="186" t="s">
        <v>343</v>
      </c>
      <c r="C28" s="28" t="s">
        <v>46</v>
      </c>
      <c r="D28" s="116"/>
      <c r="E28" s="85"/>
      <c r="G28" s="250" t="s">
        <v>249</v>
      </c>
    </row>
    <row r="30" spans="1:7" ht="22.5" customHeight="1">
      <c r="A30" s="325"/>
      <c r="B30" s="322" t="s">
        <v>330</v>
      </c>
      <c r="C30" s="324"/>
      <c r="D30" s="89" t="s">
        <v>5</v>
      </c>
      <c r="E30" s="85"/>
    </row>
    <row r="31" spans="1:7" ht="15" customHeight="1">
      <c r="A31" s="321">
        <v>65</v>
      </c>
      <c r="B31" s="335" t="s">
        <v>335</v>
      </c>
      <c r="C31" s="28" t="s">
        <v>46</v>
      </c>
      <c r="D31" s="116"/>
      <c r="E31" s="85"/>
    </row>
    <row r="32" spans="1:7" ht="15.95" customHeight="1">
      <c r="A32" s="321">
        <v>65</v>
      </c>
      <c r="B32" s="47" t="s">
        <v>336</v>
      </c>
      <c r="C32" s="27"/>
      <c r="D32" s="116"/>
      <c r="E32" s="85"/>
    </row>
    <row r="33" spans="1:5" ht="14.1" customHeight="1">
      <c r="A33" s="321">
        <v>65</v>
      </c>
      <c r="B33" s="47" t="s">
        <v>337</v>
      </c>
      <c r="C33" s="27"/>
      <c r="D33" s="116"/>
      <c r="E33" s="85"/>
    </row>
    <row r="34" spans="1:5" ht="18" customHeight="1">
      <c r="A34" s="321">
        <v>65</v>
      </c>
      <c r="B34" s="47" t="s">
        <v>338</v>
      </c>
      <c r="C34" s="181" t="e">
        <f>C32/C33</f>
        <v>#DIV/0!</v>
      </c>
      <c r="D34" s="116"/>
      <c r="E34" s="85"/>
    </row>
    <row r="36" spans="1:5" ht="22.5" customHeight="1">
      <c r="A36" s="308"/>
      <c r="B36" s="309" t="s">
        <v>307</v>
      </c>
      <c r="C36" s="310"/>
      <c r="D36" s="339" t="s">
        <v>5</v>
      </c>
      <c r="E36" s="85"/>
    </row>
    <row r="37" spans="1:5" ht="56.45" customHeight="1">
      <c r="A37" s="312">
        <v>10</v>
      </c>
      <c r="B37" s="171" t="s">
        <v>344</v>
      </c>
      <c r="C37" s="50"/>
      <c r="D37" s="338"/>
      <c r="E37" s="85"/>
    </row>
  </sheetData>
  <mergeCells count="1">
    <mergeCell ref="B23:C23"/>
  </mergeCells>
  <phoneticPr fontId="11" type="noConversion"/>
  <hyperlinks>
    <hyperlink ref="A7" r:id="rId1" location="id-101" display="https://xbrl.efrag.org/e-esrs/2024-12-17-efrag-vsme.xhtml - id-101" xr:uid="{96E0B69A-649B-4F08-944D-0686FAA7AF97}"/>
    <hyperlink ref="A9" r:id="rId2" location="id-101" display="https://xbrl.efrag.org/e-esrs/2024-12-17-efrag-vsme.xhtml - id-101" xr:uid="{0AA2C846-726C-4020-B6AC-B16BC153C246}"/>
    <hyperlink ref="A8" r:id="rId3" location="id-101" display="https://xbrl.efrag.org/e-esrs/2024-12-17-efrag-vsme.xhtml - id-101" xr:uid="{B1102A00-46CC-4195-8B2C-48539805DD24}"/>
    <hyperlink ref="A14" r:id="rId4" location="id-152" xr:uid="{1CAA5466-C9A5-4467-AE60-5736D09479D0}"/>
    <hyperlink ref="A15" r:id="rId5" location="id-153" xr:uid="{F84AAF87-DAF7-40C9-9B01-DC122D4405DC}"/>
    <hyperlink ref="A16" r:id="rId6" location="id-154" xr:uid="{CEEC3C6D-FB77-48E1-934F-28E4A11DA628}"/>
    <hyperlink ref="A17" r:id="rId7" location="id-154" xr:uid="{70F4FDD0-9D25-4D29-9892-9E95B3D4F39C}"/>
    <hyperlink ref="A18" r:id="rId8" location="id-154" xr:uid="{8B4FA0DE-A5B4-4B99-97A4-722F711EC6BB}"/>
    <hyperlink ref="A19" r:id="rId9" location="id-154" xr:uid="{957F5E8A-EB69-41FC-A205-3B60ABE0C74D}"/>
    <hyperlink ref="A20" r:id="rId10" location="id-155" xr:uid="{DE1ABD9A-082D-49C5-816E-2072DD67C5C0}"/>
    <hyperlink ref="A28" r:id="rId11" location="id-156" display="https://xbrl.efrag.org/e-esrs/2024-12-17-efrag-vsme.xhtml - id-156" xr:uid="{D8896A47-65A4-426E-8A73-EE4DABA97304}"/>
    <hyperlink ref="A24" r:id="rId12" location="id-156" display="https://xbrl.efrag.org/e-esrs/2024-12-17-efrag-vsme.xhtml - id-156" xr:uid="{E6E72439-4A30-4AFA-986A-C9213B84F54A}"/>
    <hyperlink ref="A25" r:id="rId13" location="id-156" display="https://xbrl.efrag.org/e-esrs/2024-12-17-efrag-vsme.xhtml - id-156" xr:uid="{5D161812-A200-44CB-8C5F-470BB33E7764}"/>
    <hyperlink ref="A26" r:id="rId14" location="id-156" display="https://xbrl.efrag.org/e-esrs/2024-12-17-efrag-vsme.xhtml - id-156" xr:uid="{D7BBE8EB-4491-4B1E-A7EB-45CDC0655C19}"/>
    <hyperlink ref="A27" r:id="rId15" location="id-156" display="https://xbrl.efrag.org/e-esrs/2024-12-17-efrag-vsme.xhtml - id-156" xr:uid="{BA4D3798-2EA4-4C6B-A074-E86F882151BE}"/>
    <hyperlink ref="A31" r:id="rId16" location="id-156" display="https://xbrl.efrag.org/e-esrs/2024-12-17-efrag-vsme.xhtml - id-156" xr:uid="{21C0713B-A7EF-4454-8FE0-F0002A582114}"/>
    <hyperlink ref="A32:A34" r:id="rId17" location="id-156" display="https://xbrl.efrag.org/e-esrs/2024-12-17-efrag-vsme.xhtml - id-156" xr:uid="{3EC17DB1-046B-4EB5-9F23-823FEA7F3798}"/>
    <hyperlink ref="A37" r:id="rId18" location="id-30" display="https://xbrl.efrag.org/e-esrs/2024-12-17-efrag-vsme.xhtml - id-30" xr:uid="{8BF758F6-6325-478A-A0B8-92B4377F4CE7}"/>
  </hyperlinks>
  <pageMargins left="0.7" right="0.7" top="0.75" bottom="0.75" header="0.3" footer="0.3"/>
  <pageSetup paperSize="9" orientation="portrait" horizontalDpi="0" verticalDpi="0"/>
  <headerFooter>
    <oddFooter>&amp;C_x000D_&amp;1#&amp;"Calibri"&amp;10&amp;K000000 Customer Data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12D3D6-F86A-4929-9238-B895E9F6E113}">
  <dimension ref="A1:C66"/>
  <sheetViews>
    <sheetView topLeftCell="A17" workbookViewId="0">
      <selection activeCell="A32" sqref="A32"/>
    </sheetView>
  </sheetViews>
  <sheetFormatPr defaultColWidth="8.85546875" defaultRowHeight="12.75"/>
  <cols>
    <col min="1" max="1" width="80.28515625" customWidth="1"/>
    <col min="2" max="2" width="82.85546875" style="24" customWidth="1"/>
    <col min="3" max="3" width="50.28515625" customWidth="1"/>
  </cols>
  <sheetData>
    <row r="1" spans="1:3" ht="24.95" customHeight="1">
      <c r="A1" s="435" t="s">
        <v>608</v>
      </c>
      <c r="B1" s="439"/>
      <c r="C1" s="437"/>
    </row>
    <row r="2" spans="1:3" ht="23.25" customHeight="1">
      <c r="A2" s="436" t="s">
        <v>541</v>
      </c>
      <c r="B2" s="440" t="s">
        <v>511</v>
      </c>
      <c r="C2" s="436" t="s">
        <v>589</v>
      </c>
    </row>
    <row r="3" spans="1:3">
      <c r="A3" s="434" t="s">
        <v>53</v>
      </c>
      <c r="B3" s="438" t="s">
        <v>531</v>
      </c>
    </row>
    <row r="4" spans="1:3" ht="25.5">
      <c r="A4" s="434" t="s">
        <v>536</v>
      </c>
      <c r="B4" s="438" t="s">
        <v>537</v>
      </c>
    </row>
    <row r="5" spans="1:3" ht="102">
      <c r="A5" s="434" t="s">
        <v>133</v>
      </c>
      <c r="B5" s="441" t="s">
        <v>592</v>
      </c>
    </row>
    <row r="6" spans="1:3" ht="134.25" customHeight="1">
      <c r="A6" s="434" t="s">
        <v>17</v>
      </c>
      <c r="B6" s="438" t="s">
        <v>588</v>
      </c>
    </row>
    <row r="7" spans="1:3" ht="59.25" customHeight="1">
      <c r="A7" s="434" t="s">
        <v>47</v>
      </c>
      <c r="B7" s="438" t="s">
        <v>521</v>
      </c>
    </row>
    <row r="8" spans="1:3" ht="66.75" customHeight="1">
      <c r="A8" s="434" t="s">
        <v>515</v>
      </c>
      <c r="B8" s="438" t="s">
        <v>516</v>
      </c>
    </row>
    <row r="9" spans="1:3" ht="31.5" customHeight="1">
      <c r="A9" s="434" t="s">
        <v>547</v>
      </c>
      <c r="B9" s="438" t="s">
        <v>548</v>
      </c>
    </row>
    <row r="10" spans="1:3" ht="55.5" customHeight="1">
      <c r="A10" s="434" t="s">
        <v>50</v>
      </c>
      <c r="B10" s="438" t="s">
        <v>535</v>
      </c>
    </row>
    <row r="11" spans="1:3" ht="198" customHeight="1">
      <c r="A11" s="434" t="s">
        <v>120</v>
      </c>
      <c r="B11" s="441" t="s">
        <v>594</v>
      </c>
    </row>
    <row r="12" spans="1:3" ht="45" customHeight="1">
      <c r="A12" s="434" t="s">
        <v>561</v>
      </c>
      <c r="B12" s="438" t="s">
        <v>562</v>
      </c>
    </row>
    <row r="13" spans="1:3" ht="75.75" customHeight="1">
      <c r="A13" s="434" t="s">
        <v>563</v>
      </c>
      <c r="B13" s="438" t="s">
        <v>564</v>
      </c>
    </row>
    <row r="14" spans="1:3" ht="34.5" customHeight="1">
      <c r="A14" s="434" t="s">
        <v>33</v>
      </c>
      <c r="B14" s="438" t="s">
        <v>549</v>
      </c>
    </row>
    <row r="15" spans="1:3" ht="57.75" customHeight="1">
      <c r="A15" s="434" t="s">
        <v>190</v>
      </c>
      <c r="B15" s="438" t="s">
        <v>512</v>
      </c>
    </row>
    <row r="16" spans="1:3" ht="102">
      <c r="A16" s="434" t="s">
        <v>571</v>
      </c>
      <c r="B16" s="438" t="s">
        <v>572</v>
      </c>
      <c r="C16" s="417" t="s">
        <v>597</v>
      </c>
    </row>
    <row r="17" spans="1:3" ht="55.5" customHeight="1">
      <c r="A17" s="434" t="s">
        <v>554</v>
      </c>
      <c r="B17" s="438" t="s">
        <v>555</v>
      </c>
    </row>
    <row r="18" spans="1:3" ht="33" customHeight="1">
      <c r="A18" s="434" t="s">
        <v>573</v>
      </c>
      <c r="B18" s="438" t="s">
        <v>574</v>
      </c>
      <c r="C18" s="367"/>
    </row>
    <row r="19" spans="1:3" ht="60" customHeight="1">
      <c r="A19" s="434" t="s">
        <v>551</v>
      </c>
      <c r="B19" s="438" t="s">
        <v>552</v>
      </c>
    </row>
    <row r="20" spans="1:3" ht="280.5">
      <c r="A20" s="434" t="s">
        <v>542</v>
      </c>
      <c r="B20" s="441" t="s">
        <v>543</v>
      </c>
    </row>
    <row r="21" spans="1:3" ht="84" customHeight="1">
      <c r="A21" s="434" t="s">
        <v>532</v>
      </c>
      <c r="B21" s="438" t="s">
        <v>533</v>
      </c>
    </row>
    <row r="22" spans="1:3" ht="89.25">
      <c r="A22" s="434" t="s">
        <v>522</v>
      </c>
      <c r="B22" s="438" t="s">
        <v>523</v>
      </c>
    </row>
    <row r="23" spans="1:3" ht="42.75" customHeight="1">
      <c r="A23" s="434" t="s">
        <v>526</v>
      </c>
      <c r="B23" s="438" t="s">
        <v>527</v>
      </c>
    </row>
    <row r="24" spans="1:3" ht="107.25" customHeight="1">
      <c r="A24" s="434" t="s">
        <v>524</v>
      </c>
      <c r="B24" s="438" t="s">
        <v>525</v>
      </c>
    </row>
    <row r="25" spans="1:3" ht="76.5">
      <c r="A25" s="434" t="s">
        <v>575</v>
      </c>
      <c r="B25" s="441" t="s">
        <v>591</v>
      </c>
    </row>
    <row r="26" spans="1:3" ht="31.5" customHeight="1">
      <c r="A26" s="434" t="s">
        <v>584</v>
      </c>
      <c r="B26" s="438" t="s">
        <v>585</v>
      </c>
    </row>
    <row r="27" spans="1:3" ht="59.45" customHeight="1">
      <c r="A27" s="434" t="s">
        <v>569</v>
      </c>
      <c r="B27" s="438" t="s">
        <v>570</v>
      </c>
    </row>
    <row r="28" spans="1:3" ht="33" customHeight="1">
      <c r="A28" s="434" t="s">
        <v>519</v>
      </c>
      <c r="B28" s="438" t="s">
        <v>520</v>
      </c>
    </row>
    <row r="29" spans="1:3" ht="41.25" customHeight="1">
      <c r="A29" s="434" t="s">
        <v>577</v>
      </c>
      <c r="B29" s="438" t="s">
        <v>578</v>
      </c>
    </row>
    <row r="30" spans="1:3" ht="76.5">
      <c r="A30" s="434" t="s">
        <v>49</v>
      </c>
      <c r="B30" s="438" t="s">
        <v>550</v>
      </c>
    </row>
    <row r="31" spans="1:3" ht="36.75" customHeight="1">
      <c r="A31" s="434" t="s">
        <v>559</v>
      </c>
      <c r="B31" s="438" t="s">
        <v>560</v>
      </c>
    </row>
    <row r="32" spans="1:3" ht="66.599999999999994" customHeight="1">
      <c r="A32" s="434" t="s">
        <v>557</v>
      </c>
      <c r="B32" s="438" t="s">
        <v>558</v>
      </c>
    </row>
    <row r="33" spans="1:3" ht="50.25" customHeight="1">
      <c r="A33" s="434" t="s">
        <v>517</v>
      </c>
      <c r="B33" s="438" t="s">
        <v>518</v>
      </c>
    </row>
    <row r="34" spans="1:3" ht="38.25">
      <c r="A34" s="434" t="s">
        <v>30</v>
      </c>
      <c r="B34" s="438" t="s">
        <v>576</v>
      </c>
    </row>
    <row r="35" spans="1:3" ht="114.75">
      <c r="A35" s="434" t="s">
        <v>565</v>
      </c>
      <c r="B35" s="441" t="s">
        <v>595</v>
      </c>
    </row>
    <row r="36" spans="1:3" ht="51">
      <c r="A36" s="434" t="s">
        <v>529</v>
      </c>
      <c r="B36" s="438" t="s">
        <v>530</v>
      </c>
    </row>
    <row r="37" spans="1:3" ht="144" customHeight="1">
      <c r="A37" s="434" t="s">
        <v>566</v>
      </c>
      <c r="B37" s="438" t="s">
        <v>567</v>
      </c>
      <c r="C37" s="417" t="s">
        <v>606</v>
      </c>
    </row>
    <row r="38" spans="1:3" ht="102">
      <c r="A38" s="434" t="s">
        <v>568</v>
      </c>
      <c r="B38" s="441" t="s">
        <v>596</v>
      </c>
    </row>
    <row r="39" spans="1:3" ht="19.5" customHeight="1">
      <c r="A39" s="434" t="s">
        <v>598</v>
      </c>
      <c r="B39" s="438" t="s">
        <v>534</v>
      </c>
    </row>
    <row r="40" spans="1:3" ht="49.5" customHeight="1">
      <c r="A40" s="434" t="s">
        <v>599</v>
      </c>
      <c r="B40" s="438" t="s">
        <v>553</v>
      </c>
    </row>
    <row r="41" spans="1:3" ht="99.75" customHeight="1">
      <c r="A41" s="434" t="s">
        <v>600</v>
      </c>
      <c r="B41" s="438" t="s">
        <v>556</v>
      </c>
    </row>
    <row r="42" spans="1:3" ht="47.25" customHeight="1">
      <c r="A42" s="434" t="s">
        <v>601</v>
      </c>
      <c r="B42" s="441" t="s">
        <v>602</v>
      </c>
    </row>
    <row r="43" spans="1:3" ht="72.75" customHeight="1">
      <c r="A43" s="434" t="s">
        <v>603</v>
      </c>
      <c r="B43" s="441" t="s">
        <v>604</v>
      </c>
    </row>
    <row r="44" spans="1:3" ht="25.5">
      <c r="A44" s="434" t="s">
        <v>538</v>
      </c>
      <c r="B44" s="438" t="s">
        <v>539</v>
      </c>
    </row>
    <row r="45" spans="1:3" ht="25.5">
      <c r="A45" s="434" t="s">
        <v>545</v>
      </c>
      <c r="B45" s="438" t="s">
        <v>546</v>
      </c>
    </row>
    <row r="46" spans="1:3" ht="121.5" customHeight="1">
      <c r="A46" s="434" t="s">
        <v>528</v>
      </c>
      <c r="B46" s="441" t="s">
        <v>593</v>
      </c>
    </row>
    <row r="47" spans="1:3" ht="54.75" customHeight="1">
      <c r="A47" s="434" t="s">
        <v>579</v>
      </c>
      <c r="B47" s="441" t="s">
        <v>590</v>
      </c>
    </row>
    <row r="48" spans="1:3" ht="58.5" customHeight="1">
      <c r="A48" s="434" t="s">
        <v>48</v>
      </c>
      <c r="B48" s="438" t="s">
        <v>540</v>
      </c>
    </row>
    <row r="49" spans="1:2" ht="25.5">
      <c r="A49" s="434" t="s">
        <v>580</v>
      </c>
      <c r="B49" s="438" t="s">
        <v>581</v>
      </c>
    </row>
    <row r="50" spans="1:2" ht="31.5" customHeight="1">
      <c r="A50" s="434" t="s">
        <v>62</v>
      </c>
      <c r="B50" s="438" t="s">
        <v>586</v>
      </c>
    </row>
    <row r="51" spans="1:2" ht="36" customHeight="1">
      <c r="A51" s="434" t="s">
        <v>128</v>
      </c>
      <c r="B51" s="438" t="s">
        <v>587</v>
      </c>
    </row>
    <row r="52" spans="1:2" ht="153">
      <c r="A52" s="434" t="s">
        <v>582</v>
      </c>
      <c r="B52" s="438" t="s">
        <v>583</v>
      </c>
    </row>
    <row r="53" spans="1:2" ht="38.25">
      <c r="A53" s="434" t="s">
        <v>605</v>
      </c>
      <c r="B53" s="438" t="s">
        <v>544</v>
      </c>
    </row>
    <row r="54" spans="1:2" ht="51">
      <c r="A54" s="434" t="s">
        <v>513</v>
      </c>
      <c r="B54" s="438" t="s">
        <v>514</v>
      </c>
    </row>
    <row r="55" spans="1:2">
      <c r="B55" s="438"/>
    </row>
    <row r="56" spans="1:2">
      <c r="B56" s="438"/>
    </row>
    <row r="57" spans="1:2">
      <c r="B57" s="438"/>
    </row>
    <row r="58" spans="1:2">
      <c r="B58" s="438"/>
    </row>
    <row r="59" spans="1:2">
      <c r="B59" s="438"/>
    </row>
    <row r="60" spans="1:2">
      <c r="B60" s="438"/>
    </row>
    <row r="61" spans="1:2">
      <c r="B61" s="438"/>
    </row>
    <row r="62" spans="1:2">
      <c r="B62" s="438"/>
    </row>
    <row r="63" spans="1:2">
      <c r="B63" s="438"/>
    </row>
    <row r="64" spans="1:2">
      <c r="B64" s="438"/>
    </row>
    <row r="65" spans="2:2">
      <c r="B65" s="438"/>
    </row>
    <row r="66" spans="2:2">
      <c r="B66" s="438"/>
    </row>
  </sheetData>
  <sortState xmlns:xlrd2="http://schemas.microsoft.com/office/spreadsheetml/2017/richdata2" ref="A3:B66">
    <sortCondition ref="A3:A66"/>
  </sortState>
  <phoneticPr fontId="11" type="noConversion"/>
  <pageMargins left="0.7" right="0.7" top="0.75" bottom="0.75" header="0.3" footer="0.3"/>
  <headerFooter>
    <oddFooter>&amp;C_x000D_&amp;1#&amp;"Calibri"&amp;10&amp;K000000 Customer Data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5294E3-F442-754D-9174-6C80D10CB271}">
  <dimension ref="A1:N111"/>
  <sheetViews>
    <sheetView zoomScale="90" zoomScaleNormal="90" workbookViewId="0"/>
  </sheetViews>
  <sheetFormatPr defaultColWidth="11.42578125" defaultRowHeight="18"/>
  <cols>
    <col min="1" max="1" width="92.5703125" style="175" customWidth="1"/>
    <col min="2" max="2" width="30.7109375" customWidth="1"/>
    <col min="11" max="11" width="23.42578125" customWidth="1"/>
    <col min="12" max="12" width="4" customWidth="1"/>
    <col min="13" max="13" width="41" customWidth="1"/>
    <col min="14" max="14" width="40.7109375" customWidth="1"/>
  </cols>
  <sheetData>
    <row r="1" spans="1:14" ht="27.95" customHeight="1">
      <c r="A1" s="177" t="s">
        <v>52</v>
      </c>
      <c r="C1" s="523" t="s">
        <v>612</v>
      </c>
      <c r="D1" s="442"/>
      <c r="E1" s="442"/>
      <c r="F1" s="442"/>
      <c r="G1" s="442"/>
      <c r="H1" s="442"/>
      <c r="I1" s="442"/>
      <c r="J1" s="442"/>
      <c r="K1" s="443"/>
      <c r="M1" s="444" t="s">
        <v>619</v>
      </c>
      <c r="N1" s="445" t="s">
        <v>621</v>
      </c>
    </row>
    <row r="2" spans="1:14" ht="102.75" customHeight="1">
      <c r="A2" s="176" t="s">
        <v>607</v>
      </c>
      <c r="C2" s="551" t="s">
        <v>618</v>
      </c>
      <c r="D2" s="552"/>
      <c r="E2" s="552"/>
      <c r="F2" s="552"/>
      <c r="G2" s="552"/>
      <c r="H2" s="552"/>
      <c r="I2" s="552"/>
      <c r="J2" s="552"/>
      <c r="K2" s="553"/>
      <c r="M2" s="525" t="s">
        <v>620</v>
      </c>
      <c r="N2" s="524" t="s">
        <v>622</v>
      </c>
    </row>
    <row r="3" spans="1:14" ht="38.25">
      <c r="A3"/>
      <c r="C3" s="446" t="s">
        <v>613</v>
      </c>
      <c r="D3" s="554" t="s">
        <v>609</v>
      </c>
      <c r="E3" s="554"/>
      <c r="F3" s="554"/>
      <c r="G3" s="554"/>
      <c r="H3" s="554"/>
      <c r="I3" s="554"/>
      <c r="J3" s="554"/>
      <c r="K3" s="555"/>
    </row>
    <row r="4" spans="1:14" ht="15">
      <c r="A4"/>
      <c r="C4" s="556" t="s">
        <v>614</v>
      </c>
      <c r="D4" s="557"/>
      <c r="E4" s="558"/>
      <c r="F4" s="447"/>
      <c r="G4" s="556" t="s">
        <v>615</v>
      </c>
      <c r="H4" s="557"/>
      <c r="I4" s="558"/>
      <c r="J4" s="448"/>
      <c r="K4" s="449" t="s">
        <v>5</v>
      </c>
    </row>
    <row r="5" spans="1:14" ht="25.5" customHeight="1">
      <c r="A5" s="176" t="s">
        <v>607</v>
      </c>
      <c r="C5" s="450" t="s">
        <v>616</v>
      </c>
      <c r="D5" s="450" t="s">
        <v>610</v>
      </c>
      <c r="E5" s="450" t="s">
        <v>617</v>
      </c>
      <c r="F5" s="451"/>
      <c r="G5" s="452" t="s">
        <v>616</v>
      </c>
      <c r="H5" s="453" t="s">
        <v>610</v>
      </c>
      <c r="I5" s="453" t="s">
        <v>617</v>
      </c>
      <c r="J5" s="454" t="s">
        <v>611</v>
      </c>
      <c r="K5" s="455"/>
    </row>
    <row r="6" spans="1:14" ht="21.95" customHeight="1">
      <c r="A6" s="464" t="s">
        <v>134</v>
      </c>
      <c r="C6" s="456">
        <v>0</v>
      </c>
      <c r="D6" s="456">
        <v>0</v>
      </c>
      <c r="E6" s="457" t="str">
        <f>IF(OR(C6&gt;=4,D6&gt;=4),"Hög",
IF(OR(C6=3,D6=3),"Medium",
IF(OR(C6="",D6=""),"","Låg")))</f>
        <v>Låg</v>
      </c>
      <c r="F6" s="451"/>
      <c r="G6" s="456">
        <v>0</v>
      </c>
      <c r="H6" s="456">
        <v>0</v>
      </c>
      <c r="I6" s="457" t="str">
        <f>IF(OR(G6&gt;=4,H6&gt;=4),"Hög",
IF(OR(G6=3,H6=3),"Medium",
IF(OR(G6="",H6=""),"","Låg")))</f>
        <v>Låg</v>
      </c>
      <c r="J6" s="457" t="str">
        <f>IF(OR(E6="Hög",I6="Hög"),"Hög",
IF(OR(E6="Medium",I6="Medium"),"Medium",
IF(OR(E6="",I6=""),"","Låg")))</f>
        <v>Låg</v>
      </c>
      <c r="K6" s="458"/>
      <c r="M6" s="559" t="s">
        <v>623</v>
      </c>
      <c r="N6" s="560"/>
    </row>
    <row r="7" spans="1:14" ht="18" customHeight="1">
      <c r="A7" s="467" t="s">
        <v>53</v>
      </c>
      <c r="K7" s="458"/>
      <c r="M7" s="561"/>
      <c r="N7" s="562"/>
    </row>
    <row r="8" spans="1:14" ht="18" customHeight="1">
      <c r="A8" s="467" t="s">
        <v>144</v>
      </c>
      <c r="K8" s="458"/>
      <c r="M8" s="561"/>
      <c r="N8" s="562"/>
    </row>
    <row r="9" spans="1:14" ht="18" customHeight="1">
      <c r="A9" s="467" t="s">
        <v>54</v>
      </c>
      <c r="K9" s="458"/>
      <c r="M9" s="561"/>
      <c r="N9" s="562"/>
    </row>
    <row r="10" spans="1:14" ht="18" customHeight="1">
      <c r="A10" s="459"/>
      <c r="B10" s="459"/>
      <c r="C10" s="459"/>
      <c r="K10" s="168"/>
      <c r="M10" s="561"/>
      <c r="N10" s="562"/>
    </row>
    <row r="11" spans="1:14" ht="21.6" customHeight="1">
      <c r="A11" s="464" t="s">
        <v>29</v>
      </c>
      <c r="C11" s="456">
        <v>0</v>
      </c>
      <c r="D11" s="456">
        <v>0</v>
      </c>
      <c r="E11" s="457" t="str">
        <f>IF(OR(C11&gt;=4,D11&gt;=4),"Hög",
IF(OR(C11=3,D11=3),"Medium",
IF(OR(C11="",D11=""),"","Låg")))</f>
        <v>Låg</v>
      </c>
      <c r="F11" s="451"/>
      <c r="G11" s="456">
        <v>0</v>
      </c>
      <c r="H11" s="456">
        <v>0</v>
      </c>
      <c r="I11" s="457" t="str">
        <f>IF(OR(G11&gt;=4,H11&gt;=4),"Hög",
IF(OR(G11=3,H11=3),"Medium",
IF(OR(G11="",H11=""),"","Låg")))</f>
        <v>Låg</v>
      </c>
      <c r="J11" s="457" t="str">
        <f>IF(OR(E11="Hög",I11="Hög"),"Hög",
IF(OR(E11="Medium",I11="Medium"),"Medium",
IF(OR(E11="",I11=""),"","Låg")))</f>
        <v>Låg</v>
      </c>
      <c r="K11" s="455"/>
      <c r="M11" s="561"/>
      <c r="N11" s="562"/>
    </row>
    <row r="12" spans="1:14" ht="15.75" customHeight="1">
      <c r="A12" s="467" t="s">
        <v>56</v>
      </c>
      <c r="K12" s="458"/>
      <c r="M12" s="561"/>
      <c r="N12" s="562"/>
    </row>
    <row r="13" spans="1:14" ht="15.75" customHeight="1">
      <c r="A13" s="467" t="s">
        <v>57</v>
      </c>
      <c r="K13" s="458"/>
      <c r="M13" s="561"/>
      <c r="N13" s="562"/>
    </row>
    <row r="14" spans="1:14" ht="15.75" customHeight="1">
      <c r="A14" s="467" t="s">
        <v>624</v>
      </c>
      <c r="K14" s="458"/>
      <c r="M14" s="561"/>
      <c r="N14" s="562"/>
    </row>
    <row r="15" spans="1:14" ht="15.75" customHeight="1">
      <c r="A15" s="467" t="s">
        <v>143</v>
      </c>
      <c r="K15" s="458"/>
      <c r="M15" s="561"/>
      <c r="N15" s="562"/>
    </row>
    <row r="16" spans="1:14" ht="15.75" customHeight="1">
      <c r="A16" s="467" t="s">
        <v>58</v>
      </c>
      <c r="K16" s="458"/>
      <c r="M16" s="561"/>
      <c r="N16" s="562"/>
    </row>
    <row r="17" spans="1:14" ht="15.75" customHeight="1">
      <c r="A17" s="467" t="s">
        <v>59</v>
      </c>
      <c r="K17" s="460"/>
      <c r="M17" s="561"/>
      <c r="N17" s="562"/>
    </row>
    <row r="18" spans="1:14" ht="15.75" customHeight="1">
      <c r="A18" s="467" t="s">
        <v>184</v>
      </c>
      <c r="K18" s="458"/>
      <c r="L18" s="18"/>
      <c r="M18" s="561"/>
      <c r="N18" s="562"/>
    </row>
    <row r="19" spans="1:14">
      <c r="A19" s="174"/>
      <c r="C19" s="459"/>
      <c r="D19" s="459"/>
      <c r="K19" s="168"/>
      <c r="L19" s="18"/>
      <c r="M19" s="561"/>
      <c r="N19" s="562"/>
    </row>
    <row r="20" spans="1:14" ht="21.6" customHeight="1">
      <c r="A20" s="465" t="s">
        <v>13</v>
      </c>
      <c r="C20" s="456">
        <v>0</v>
      </c>
      <c r="D20" s="456">
        <v>0</v>
      </c>
      <c r="E20" s="457" t="str">
        <f>IF(OR(C20&gt;=4,D20&gt;=4),"Hög",
IF(OR(C20=3,D20=3),"Medium",
IF(OR(C20="",D20=""),"","Låg")))</f>
        <v>Låg</v>
      </c>
      <c r="G20" s="456">
        <v>0</v>
      </c>
      <c r="H20" s="456">
        <v>0</v>
      </c>
      <c r="I20" s="457" t="str">
        <f>IF(OR(G20&gt;=4,H20&gt;=4),"Hög",
IF(OR(G20=3,H20=3),"Medium",
IF(OR(G20="",H20=""),"","Låg")))</f>
        <v>Låg</v>
      </c>
      <c r="J20" s="457" t="str">
        <f>IF(OR(E20="Hög",I20="Hög"),"Hög",
IF(OR(E20="Medium",I20="Medium"),"Medium",
IF(OR(E20="",I20=""),"","Låg")))</f>
        <v>Låg</v>
      </c>
      <c r="K20" s="455"/>
      <c r="L20" s="18"/>
      <c r="M20" s="561"/>
      <c r="N20" s="562"/>
    </row>
    <row r="21" spans="1:14">
      <c r="A21" s="466" t="s">
        <v>60</v>
      </c>
      <c r="K21" s="461"/>
      <c r="M21" s="561"/>
      <c r="N21" s="562"/>
    </row>
    <row r="22" spans="1:14" ht="18" customHeight="1">
      <c r="A22" s="172" t="s">
        <v>62</v>
      </c>
      <c r="K22" s="461"/>
      <c r="M22" s="561"/>
      <c r="N22" s="562"/>
    </row>
    <row r="23" spans="1:14" ht="18" customHeight="1">
      <c r="A23" s="172" t="s">
        <v>128</v>
      </c>
      <c r="K23" s="458"/>
      <c r="M23" s="561"/>
      <c r="N23" s="562"/>
    </row>
    <row r="24" spans="1:14" ht="18" customHeight="1">
      <c r="A24" s="172" t="s">
        <v>185</v>
      </c>
      <c r="K24" s="458"/>
      <c r="M24" s="561"/>
      <c r="N24" s="562"/>
    </row>
    <row r="25" spans="1:14">
      <c r="A25" s="466" t="s">
        <v>61</v>
      </c>
      <c r="K25" s="458"/>
      <c r="M25" s="561"/>
      <c r="N25" s="562"/>
    </row>
    <row r="26" spans="1:14" ht="18" customHeight="1">
      <c r="A26" s="172" t="s">
        <v>145</v>
      </c>
      <c r="K26" s="458"/>
      <c r="M26" s="561"/>
      <c r="N26" s="562"/>
    </row>
    <row r="27" spans="1:14" ht="18" customHeight="1">
      <c r="A27" s="172" t="s">
        <v>63</v>
      </c>
      <c r="K27" s="458"/>
      <c r="M27" s="561"/>
      <c r="N27" s="562"/>
    </row>
    <row r="28" spans="1:14" ht="12.75">
      <c r="A28" s="172"/>
      <c r="C28" s="459"/>
      <c r="D28" s="459"/>
      <c r="K28" s="168"/>
      <c r="M28" s="561"/>
      <c r="N28" s="562"/>
    </row>
    <row r="29" spans="1:14" ht="21.95" customHeight="1">
      <c r="A29" s="465" t="s">
        <v>14</v>
      </c>
      <c r="C29" s="456">
        <v>0</v>
      </c>
      <c r="D29" s="456">
        <v>0</v>
      </c>
      <c r="E29" s="457" t="str">
        <f>IF(OR(C29&gt;=4,D29&gt;=4),"Hög",
IF(OR(C29=3,D29=3),"Medium",
IF(OR(C29="",D29=""),"","Låg")))</f>
        <v>Låg</v>
      </c>
      <c r="F29" s="451"/>
      <c r="G29" s="456">
        <v>0</v>
      </c>
      <c r="H29" s="456">
        <v>0</v>
      </c>
      <c r="I29" s="457" t="str">
        <f>IF(OR(G29&gt;=4,H29&gt;=4),"Hög",
IF(OR(G29=3,H29=3),"Medium",
IF(OR(G29="",H29=""),"","Låg")))</f>
        <v>Låg</v>
      </c>
      <c r="J29" s="457" t="str">
        <f>IF(OR(E29="Hög",I29="Hög"),"Hög",
IF(OR(E29="Medium",I29="Medium"),"Medium",
IF(OR(E29="",I29=""),"","Låg")))</f>
        <v>Låg</v>
      </c>
      <c r="K29" s="455"/>
      <c r="M29" s="561"/>
      <c r="N29" s="562"/>
    </row>
    <row r="30" spans="1:14" ht="18" customHeight="1">
      <c r="A30" s="466" t="s">
        <v>146</v>
      </c>
      <c r="K30" s="458"/>
      <c r="M30" s="561"/>
      <c r="N30" s="562"/>
    </row>
    <row r="31" spans="1:14" ht="14.25" customHeight="1">
      <c r="A31" s="172" t="s">
        <v>12</v>
      </c>
      <c r="K31" s="458"/>
      <c r="M31" s="563"/>
      <c r="N31" s="564"/>
    </row>
    <row r="32" spans="1:14" ht="14.25" customHeight="1">
      <c r="A32" s="172" t="s">
        <v>147</v>
      </c>
      <c r="K32" s="458"/>
    </row>
    <row r="33" spans="1:14" ht="14.25" customHeight="1">
      <c r="A33" s="172" t="s">
        <v>148</v>
      </c>
      <c r="K33" s="458"/>
    </row>
    <row r="34" spans="1:14" ht="14.25" customHeight="1">
      <c r="A34" s="172" t="s">
        <v>64</v>
      </c>
      <c r="K34" s="458"/>
    </row>
    <row r="35" spans="1:14" ht="14.25" customHeight="1">
      <c r="A35" s="172" t="s">
        <v>55</v>
      </c>
      <c r="K35" s="458"/>
    </row>
    <row r="36" spans="1:14" ht="14.25" customHeight="1">
      <c r="A36" s="172" t="s">
        <v>149</v>
      </c>
      <c r="K36" s="458"/>
      <c r="L36" s="18"/>
      <c r="M36" s="18"/>
      <c r="N36" s="18"/>
    </row>
    <row r="37" spans="1:14">
      <c r="A37" s="466" t="s">
        <v>150</v>
      </c>
      <c r="K37" s="458"/>
      <c r="L37" s="18"/>
      <c r="M37" s="18"/>
      <c r="N37" s="18"/>
    </row>
    <row r="38" spans="1:14" ht="17.25" customHeight="1">
      <c r="A38" s="172" t="s">
        <v>65</v>
      </c>
      <c r="K38" s="458"/>
    </row>
    <row r="39" spans="1:14" ht="17.25" customHeight="1">
      <c r="A39" s="172" t="s">
        <v>151</v>
      </c>
      <c r="K39" s="458"/>
    </row>
    <row r="40" spans="1:14" ht="18" customHeight="1">
      <c r="A40" s="466" t="s">
        <v>152</v>
      </c>
      <c r="K40" s="458"/>
    </row>
    <row r="41" spans="1:14" ht="14.25" customHeight="1">
      <c r="A41" s="172" t="s">
        <v>66</v>
      </c>
      <c r="K41" s="458"/>
    </row>
    <row r="42" spans="1:14" ht="14.25" customHeight="1">
      <c r="A42" s="172" t="s">
        <v>67</v>
      </c>
      <c r="K42" s="458"/>
    </row>
    <row r="43" spans="1:14" ht="18.75" customHeight="1">
      <c r="A43" s="172" t="s">
        <v>68</v>
      </c>
      <c r="K43" s="458"/>
    </row>
    <row r="44" spans="1:14">
      <c r="A44" s="466" t="s">
        <v>153</v>
      </c>
      <c r="K44" s="458"/>
    </row>
    <row r="45" spans="1:14" ht="12.75">
      <c r="A45"/>
      <c r="C45" s="459"/>
      <c r="D45" s="459"/>
      <c r="K45" s="168"/>
    </row>
    <row r="46" spans="1:14" ht="21.6" customHeight="1">
      <c r="A46" s="464" t="s">
        <v>15</v>
      </c>
      <c r="C46" s="456">
        <v>0</v>
      </c>
      <c r="D46" s="456">
        <v>0</v>
      </c>
      <c r="E46" s="457" t="str">
        <f>IF(OR(C46&gt;=4,D46&gt;=4),"Hög",
IF(OR(C46=3,D46=3),"Medium",
IF(OR(C46="",D46=""),"","Låg")))</f>
        <v>Låg</v>
      </c>
      <c r="F46" s="451"/>
      <c r="G46" s="456">
        <v>0</v>
      </c>
      <c r="H46" s="456">
        <v>0</v>
      </c>
      <c r="I46" s="457" t="str">
        <f>IF(OR(G46&gt;=4,H46&gt;=4),"Hög",
IF(OR(G46=3,H46=3),"Medium",
IF(OR(G46="",H46=""),"","Låg")))</f>
        <v>Låg</v>
      </c>
      <c r="J46" s="457" t="str">
        <f>IF(OR(E46="Hög",I46="Hög"),"Hög",
IF(OR(E46="Medium",I46="Medium"),"Medium",
IF(OR(E46="",I46=""),"","Låg")))</f>
        <v>Låg</v>
      </c>
      <c r="K46" s="458"/>
    </row>
    <row r="47" spans="1:14" ht="18" customHeight="1">
      <c r="A47" s="467" t="s">
        <v>154</v>
      </c>
      <c r="K47" s="458"/>
    </row>
    <row r="48" spans="1:14" ht="16.5" customHeight="1">
      <c r="A48" s="467" t="s">
        <v>155</v>
      </c>
      <c r="K48" s="458"/>
    </row>
    <row r="49" spans="1:11" ht="20.25" customHeight="1">
      <c r="A49" s="467" t="s">
        <v>69</v>
      </c>
      <c r="K49" s="458"/>
    </row>
    <row r="50" spans="1:11" ht="12.75">
      <c r="A50"/>
      <c r="C50" s="459"/>
      <c r="D50" s="459"/>
      <c r="K50" s="168"/>
    </row>
    <row r="51" spans="1:11" ht="21.6" customHeight="1">
      <c r="A51" s="464" t="s">
        <v>156</v>
      </c>
      <c r="C51" s="456">
        <v>0</v>
      </c>
      <c r="D51" s="456">
        <v>0</v>
      </c>
      <c r="E51" s="457" t="str">
        <f>IF(OR(C51&gt;=4,D51&gt;=4),"Hög",
IF(OR(C51=3,D51=3),"Medium",
IF(OR(C51="",D51=""),"","Låg")))</f>
        <v>Låg</v>
      </c>
      <c r="F51" s="462"/>
      <c r="G51" s="456">
        <v>0</v>
      </c>
      <c r="H51" s="456">
        <v>0</v>
      </c>
      <c r="I51" s="457" t="str">
        <f>IF(OR(G51&gt;=4,H51&gt;=4),"Hög",
IF(OR(G51=3,H51=3),"Medium",
IF(OR(G51="",H51=""),"","Låg")))</f>
        <v>Låg</v>
      </c>
      <c r="J51" s="457" t="str">
        <f>IF(OR(E51="Hög",I51="Hög"),"Hög",
IF(OR(E51="Medium",I51="Medium"),"Medium",
IF(OR(E51="",I51=""),"","Låg")))</f>
        <v>Låg</v>
      </c>
      <c r="K51" s="463"/>
    </row>
    <row r="52" spans="1:11" ht="18.95" customHeight="1">
      <c r="A52" s="466" t="s">
        <v>70</v>
      </c>
      <c r="K52" s="458"/>
    </row>
    <row r="53" spans="1:11" ht="18.75" customHeight="1">
      <c r="A53" s="172" t="s">
        <v>71</v>
      </c>
      <c r="K53" s="458"/>
    </row>
    <row r="54" spans="1:11" ht="20.25" customHeight="1">
      <c r="A54" s="172" t="s">
        <v>157</v>
      </c>
      <c r="K54" s="458"/>
    </row>
    <row r="55" spans="1:11" ht="18.75" customHeight="1">
      <c r="A55" s="172" t="s">
        <v>158</v>
      </c>
      <c r="K55" s="458"/>
    </row>
    <row r="56" spans="1:11" ht="23.25" customHeight="1">
      <c r="A56" s="172" t="s">
        <v>159</v>
      </c>
      <c r="K56" s="458"/>
    </row>
    <row r="57" spans="1:11" ht="19.5" customHeight="1">
      <c r="A57" s="172" t="s">
        <v>72</v>
      </c>
      <c r="K57" s="458"/>
    </row>
    <row r="58" spans="1:11" ht="19.5" customHeight="1">
      <c r="A58" s="172" t="s">
        <v>160</v>
      </c>
      <c r="K58" s="458"/>
    </row>
    <row r="59" spans="1:11" ht="20.25" customHeight="1">
      <c r="A59" s="172" t="s">
        <v>51</v>
      </c>
      <c r="K59" s="458"/>
    </row>
    <row r="60" spans="1:11" ht="12.75">
      <c r="A60" s="172" t="s">
        <v>625</v>
      </c>
      <c r="K60" s="458"/>
    </row>
    <row r="61" spans="1:11" ht="19.5" customHeight="1">
      <c r="A61" s="466" t="s">
        <v>73</v>
      </c>
      <c r="K61" s="458"/>
    </row>
    <row r="62" spans="1:11" ht="18.75" customHeight="1">
      <c r="A62" s="172" t="s">
        <v>74</v>
      </c>
      <c r="K62" s="458"/>
    </row>
    <row r="63" spans="1:11" ht="20.25" customHeight="1">
      <c r="A63" s="172" t="s">
        <v>75</v>
      </c>
      <c r="K63" s="458"/>
    </row>
    <row r="64" spans="1:11" ht="21.75" customHeight="1">
      <c r="A64" s="172" t="s">
        <v>161</v>
      </c>
      <c r="K64" s="458"/>
    </row>
    <row r="65" spans="1:11" ht="20.25" customHeight="1">
      <c r="A65" s="172" t="s">
        <v>76</v>
      </c>
      <c r="K65" s="458"/>
    </row>
    <row r="66" spans="1:11" ht="12.75">
      <c r="A66" s="172" t="s">
        <v>77</v>
      </c>
      <c r="K66" s="458"/>
    </row>
    <row r="67" spans="1:11" ht="18.600000000000001" customHeight="1">
      <c r="A67" s="466" t="s">
        <v>78</v>
      </c>
      <c r="K67" s="458"/>
    </row>
    <row r="68" spans="1:11" ht="17.25" customHeight="1">
      <c r="A68" s="172" t="s">
        <v>47</v>
      </c>
      <c r="K68" s="458"/>
    </row>
    <row r="69" spans="1:11" ht="21" customHeight="1">
      <c r="A69" s="172" t="s">
        <v>48</v>
      </c>
      <c r="K69" s="458"/>
    </row>
    <row r="70" spans="1:11" ht="18.75" customHeight="1">
      <c r="A70" s="172" t="s">
        <v>162</v>
      </c>
      <c r="K70" s="458"/>
    </row>
    <row r="71" spans="1:11" ht="12.75">
      <c r="A71" s="172" t="s">
        <v>186</v>
      </c>
      <c r="K71" s="458"/>
    </row>
    <row r="72" spans="1:11" ht="12.75">
      <c r="A72"/>
      <c r="C72" s="459"/>
      <c r="D72" s="459"/>
      <c r="F72" s="459"/>
      <c r="G72" s="459"/>
      <c r="K72" s="168"/>
    </row>
    <row r="73" spans="1:11" ht="22.5" customHeight="1">
      <c r="A73" s="465" t="s">
        <v>135</v>
      </c>
      <c r="C73" s="456">
        <v>0</v>
      </c>
      <c r="D73" s="456">
        <v>0</v>
      </c>
      <c r="E73" s="457" t="str">
        <f>IF(OR(C73&gt;=4,D73&gt;=4),"Hög",
IF(OR(C73=3,D73=3),"Medium",
IF(OR(C73="",D73=""),"","Låg")))</f>
        <v>Låg</v>
      </c>
      <c r="F73" s="462"/>
      <c r="G73" s="456">
        <v>0</v>
      </c>
      <c r="H73" s="456">
        <v>0</v>
      </c>
      <c r="I73" s="457" t="str">
        <f>IF(OR(G73&gt;=4,H73&gt;=4),"Hög",
IF(OR(G73=3,H73=3),"Medium",
IF(OR(G73="",H73=""),"","Låg")))</f>
        <v>Låg</v>
      </c>
      <c r="J73" s="457" t="str">
        <f>IF(OR(E73="Hög",I73="Hög"),"Hög",
IF(OR(E73="Medium",I73="Medium"),"Medium",
IF(OR(E73="",I73=""),"","Låg")))</f>
        <v>Låg</v>
      </c>
      <c r="K73" s="463"/>
    </row>
    <row r="74" spans="1:11">
      <c r="A74" s="466" t="s">
        <v>163</v>
      </c>
      <c r="K74" s="458"/>
    </row>
    <row r="75" spans="1:11" ht="20.25" customHeight="1">
      <c r="A75" s="172" t="s">
        <v>162</v>
      </c>
      <c r="K75" s="458"/>
    </row>
    <row r="76" spans="1:11" ht="21" customHeight="1">
      <c r="A76" s="172" t="s">
        <v>164</v>
      </c>
      <c r="K76" s="458"/>
    </row>
    <row r="77" spans="1:11" ht="18.75" customHeight="1">
      <c r="A77" s="172" t="s">
        <v>79</v>
      </c>
      <c r="K77" s="458"/>
    </row>
    <row r="78" spans="1:11" ht="19.5" customHeight="1">
      <c r="A78" s="172" t="s">
        <v>165</v>
      </c>
      <c r="K78" s="458"/>
    </row>
    <row r="79" spans="1:11" ht="22.5" customHeight="1">
      <c r="A79" s="172" t="s">
        <v>166</v>
      </c>
      <c r="K79" s="458"/>
    </row>
    <row r="80" spans="1:11" ht="18" customHeight="1">
      <c r="A80" s="466" t="s">
        <v>167</v>
      </c>
      <c r="K80" s="458"/>
    </row>
    <row r="81" spans="1:11" ht="20.25" customHeight="1">
      <c r="A81" s="172" t="s">
        <v>80</v>
      </c>
      <c r="K81" s="458"/>
    </row>
    <row r="82" spans="1:11" ht="20.25" customHeight="1">
      <c r="A82" s="172" t="s">
        <v>81</v>
      </c>
      <c r="K82" s="458"/>
    </row>
    <row r="83" spans="1:11" ht="18.75" customHeight="1">
      <c r="A83" s="172" t="s">
        <v>168</v>
      </c>
      <c r="K83" s="458"/>
    </row>
    <row r="84" spans="1:11" ht="18.75" customHeight="1">
      <c r="A84" s="466" t="s">
        <v>169</v>
      </c>
      <c r="K84" s="458"/>
    </row>
    <row r="85" spans="1:11" ht="18.75" customHeight="1">
      <c r="A85" s="172" t="s">
        <v>170</v>
      </c>
      <c r="K85" s="458"/>
    </row>
    <row r="86" spans="1:11" ht="19.5" customHeight="1">
      <c r="A86" s="172" t="s">
        <v>82</v>
      </c>
      <c r="K86" s="458"/>
    </row>
    <row r="87" spans="1:11" ht="18" customHeight="1">
      <c r="A87" s="172" t="s">
        <v>83</v>
      </c>
      <c r="K87" s="458"/>
    </row>
    <row r="88" spans="1:11" ht="12.6" customHeight="1">
      <c r="A88"/>
      <c r="C88" s="459"/>
      <c r="D88" s="459"/>
      <c r="F88" s="459"/>
      <c r="G88" s="459"/>
      <c r="K88" s="168"/>
    </row>
    <row r="89" spans="1:11" ht="21.6" customHeight="1">
      <c r="A89" s="465" t="s">
        <v>18</v>
      </c>
      <c r="C89" s="456">
        <v>0</v>
      </c>
      <c r="D89" s="456">
        <v>0</v>
      </c>
      <c r="E89" s="457" t="str">
        <f>IF(OR(C89&gt;=4,D89&gt;=4),"Hög",
IF(OR(C89=3,D89=3),"Medium",
IF(OR(C89="",D89=""),"","Låg")))</f>
        <v>Låg</v>
      </c>
      <c r="F89" s="462"/>
      <c r="G89" s="456">
        <v>0</v>
      </c>
      <c r="H89" s="456">
        <v>0</v>
      </c>
      <c r="I89" s="457" t="str">
        <f>IF(OR(G89&gt;=4,H89&gt;=4),"Hög",
IF(OR(G89=3,H89=3),"Medium",
IF(OR(G89="",H89=""),"","Låg")))</f>
        <v>Låg</v>
      </c>
      <c r="J89" s="457" t="str">
        <f>IF(OR(E89="Hög",I89="Hög"),"Hög",
IF(OR(E89="Medium",I89="Medium"),"Medium",
IF(OR(E89="",I89=""),"","Låg")))</f>
        <v>Låg</v>
      </c>
      <c r="K89" s="452"/>
    </row>
    <row r="90" spans="1:11" ht="18.95" customHeight="1">
      <c r="A90" s="466" t="s">
        <v>84</v>
      </c>
      <c r="K90" s="458"/>
    </row>
    <row r="91" spans="1:11" ht="17.25" customHeight="1">
      <c r="A91" s="467" t="s">
        <v>186</v>
      </c>
      <c r="K91" s="458"/>
    </row>
    <row r="92" spans="1:11" ht="18" customHeight="1">
      <c r="A92" s="172" t="s">
        <v>80</v>
      </c>
      <c r="K92" s="458"/>
    </row>
    <row r="93" spans="1:11" ht="17.25" customHeight="1">
      <c r="A93" s="172" t="s">
        <v>171</v>
      </c>
      <c r="K93" s="458"/>
    </row>
    <row r="94" spans="1:11">
      <c r="A94" s="466" t="s">
        <v>85</v>
      </c>
      <c r="K94" s="458"/>
    </row>
    <row r="95" spans="1:11" ht="21.75" customHeight="1">
      <c r="A95" s="467" t="s">
        <v>625</v>
      </c>
      <c r="K95" s="458"/>
    </row>
    <row r="96" spans="1:11" ht="18" customHeight="1">
      <c r="A96" s="172" t="s">
        <v>172</v>
      </c>
      <c r="K96" s="458"/>
    </row>
    <row r="97" spans="1:11" ht="20.25" customHeight="1">
      <c r="A97" s="172" t="s">
        <v>86</v>
      </c>
      <c r="K97" s="458"/>
    </row>
    <row r="98" spans="1:11">
      <c r="A98" s="466" t="s">
        <v>87</v>
      </c>
      <c r="K98" s="458"/>
    </row>
    <row r="99" spans="1:11" ht="22.5" customHeight="1">
      <c r="A99" s="172" t="s">
        <v>88</v>
      </c>
      <c r="K99" s="458"/>
    </row>
    <row r="100" spans="1:11" ht="21.75" customHeight="1">
      <c r="A100" s="172" t="s">
        <v>173</v>
      </c>
      <c r="K100" s="458"/>
    </row>
    <row r="101" spans="1:11" ht="20.25" customHeight="1">
      <c r="A101" s="172" t="s">
        <v>89</v>
      </c>
      <c r="K101" s="458"/>
    </row>
    <row r="102" spans="1:11" ht="14.25" customHeight="1">
      <c r="A102" s="174"/>
      <c r="F102" s="462"/>
    </row>
    <row r="103" spans="1:11" ht="22.5" customHeight="1">
      <c r="A103" s="464" t="s">
        <v>133</v>
      </c>
      <c r="C103" s="456">
        <v>0</v>
      </c>
      <c r="D103" s="456">
        <v>0</v>
      </c>
      <c r="E103" s="457" t="str">
        <f>IF(OR(C103&gt;=4,D103&gt;=4),"Hög",
IF(OR(C103=3,D103=3),"Medium",
IF(OR(C103="",D103=""),"","Låg")))</f>
        <v>Låg</v>
      </c>
      <c r="F103" s="462"/>
      <c r="G103" s="456">
        <v>0</v>
      </c>
      <c r="H103" s="456">
        <v>0</v>
      </c>
      <c r="I103" s="457" t="str">
        <f>IF(OR(G103&gt;=4,H103&gt;=4),"Hög",
IF(OR(G103=3,H103=3),"Medium",
IF(OR(G103="",H103=""),"","Låg")))</f>
        <v>Låg</v>
      </c>
      <c r="J103" s="457" t="str">
        <f>IF(OR(E103="Hög",I103="Hög"),"Hög",
IF(OR(E103="Medium",I103="Medium"),"Medium",
IF(OR(E103="",I103=""),"","Låg")))</f>
        <v>Låg</v>
      </c>
      <c r="K103" s="463"/>
    </row>
    <row r="104" spans="1:11">
      <c r="A104" s="466" t="s">
        <v>174</v>
      </c>
      <c r="K104" s="458"/>
    </row>
    <row r="105" spans="1:11">
      <c r="A105" s="466" t="s">
        <v>175</v>
      </c>
      <c r="K105" s="458"/>
    </row>
    <row r="106" spans="1:11">
      <c r="A106" s="466" t="s">
        <v>90</v>
      </c>
      <c r="K106" s="458"/>
    </row>
    <row r="107" spans="1:11">
      <c r="A107" s="466" t="s">
        <v>91</v>
      </c>
      <c r="K107" s="458"/>
    </row>
    <row r="108" spans="1:11">
      <c r="A108" s="466" t="s">
        <v>187</v>
      </c>
      <c r="K108" s="458"/>
    </row>
    <row r="109" spans="1:11">
      <c r="A109" s="468" t="s">
        <v>92</v>
      </c>
      <c r="K109" s="458"/>
    </row>
    <row r="110" spans="1:11" ht="19.5" customHeight="1">
      <c r="A110" s="173" t="s">
        <v>176</v>
      </c>
      <c r="K110" s="458"/>
    </row>
    <row r="111" spans="1:11" ht="21" customHeight="1">
      <c r="A111" s="173" t="s">
        <v>177</v>
      </c>
      <c r="K111" s="458"/>
    </row>
  </sheetData>
  <mergeCells count="5">
    <mergeCell ref="C2:K2"/>
    <mergeCell ref="D3:K3"/>
    <mergeCell ref="C4:E4"/>
    <mergeCell ref="G4:I4"/>
    <mergeCell ref="M6:N31"/>
  </mergeCells>
  <conditionalFormatting sqref="E6 E11 E20 E29 E46 E51 E71:E73 E87:E89 E101:E103">
    <cfRule type="containsText" dxfId="29" priority="31" operator="containsText" text="Låg">
      <formula>NOT(ISERROR(SEARCH("Låg",E6)))</formula>
    </cfRule>
    <cfRule type="containsText" dxfId="28" priority="32" operator="containsText" text="Medium">
      <formula>NOT(ISERROR(SEARCH("Medium",E6)))</formula>
    </cfRule>
    <cfRule type="containsText" dxfId="27" priority="33" operator="containsText" text="Hög">
      <formula>NOT(ISERROR(SEARCH("Hög",E6)))</formula>
    </cfRule>
  </conditionalFormatting>
  <conditionalFormatting sqref="I6:J6">
    <cfRule type="containsText" dxfId="26" priority="25" operator="containsText" text="Låg">
      <formula>NOT(ISERROR(SEARCH("Låg",I6)))</formula>
    </cfRule>
    <cfRule type="containsText" dxfId="25" priority="26" operator="containsText" text="Medium">
      <formula>NOT(ISERROR(SEARCH("Medium",I6)))</formula>
    </cfRule>
    <cfRule type="containsText" dxfId="24" priority="27" operator="containsText" text="Hög">
      <formula>NOT(ISERROR(SEARCH("Hög",I6)))</formula>
    </cfRule>
  </conditionalFormatting>
  <conditionalFormatting sqref="I11:J11">
    <cfRule type="containsText" dxfId="23" priority="19" operator="containsText" text="Låg">
      <formula>NOT(ISERROR(SEARCH("Låg",I11)))</formula>
    </cfRule>
    <cfRule type="containsText" dxfId="22" priority="20" operator="containsText" text="Medium">
      <formula>NOT(ISERROR(SEARCH("Medium",I11)))</formula>
    </cfRule>
    <cfRule type="containsText" dxfId="21" priority="21" operator="containsText" text="Hög">
      <formula>NOT(ISERROR(SEARCH("Hög",I11)))</formula>
    </cfRule>
  </conditionalFormatting>
  <conditionalFormatting sqref="I20:J20">
    <cfRule type="containsText" dxfId="20" priority="22" operator="containsText" text="Låg">
      <formula>NOT(ISERROR(SEARCH("Låg",I20)))</formula>
    </cfRule>
    <cfRule type="containsText" dxfId="19" priority="23" operator="containsText" text="Medium">
      <formula>NOT(ISERROR(SEARCH("Medium",I20)))</formula>
    </cfRule>
    <cfRule type="containsText" dxfId="18" priority="24" operator="containsText" text="Hög">
      <formula>NOT(ISERROR(SEARCH("Hög",I20)))</formula>
    </cfRule>
  </conditionalFormatting>
  <conditionalFormatting sqref="I29:J29">
    <cfRule type="containsText" dxfId="17" priority="16" operator="containsText" text="Låg">
      <formula>NOT(ISERROR(SEARCH("Låg",I29)))</formula>
    </cfRule>
    <cfRule type="containsText" dxfId="16" priority="17" operator="containsText" text="Medium">
      <formula>NOT(ISERROR(SEARCH("Medium",I29)))</formula>
    </cfRule>
    <cfRule type="containsText" dxfId="15" priority="18" operator="containsText" text="Hög">
      <formula>NOT(ISERROR(SEARCH("Hög",I29)))</formula>
    </cfRule>
  </conditionalFormatting>
  <conditionalFormatting sqref="I46:J46">
    <cfRule type="containsText" dxfId="14" priority="13" operator="containsText" text="Låg">
      <formula>NOT(ISERROR(SEARCH("Låg",I46)))</formula>
    </cfRule>
    <cfRule type="containsText" dxfId="13" priority="14" operator="containsText" text="Medium">
      <formula>NOT(ISERROR(SEARCH("Medium",I46)))</formula>
    </cfRule>
    <cfRule type="containsText" dxfId="12" priority="15" operator="containsText" text="Hög">
      <formula>NOT(ISERROR(SEARCH("Hög",I46)))</formula>
    </cfRule>
  </conditionalFormatting>
  <conditionalFormatting sqref="I51:J51">
    <cfRule type="containsText" dxfId="11" priority="10" operator="containsText" text="Låg">
      <formula>NOT(ISERROR(SEARCH("Låg",I51)))</formula>
    </cfRule>
    <cfRule type="containsText" dxfId="10" priority="11" operator="containsText" text="Medium">
      <formula>NOT(ISERROR(SEARCH("Medium",I51)))</formula>
    </cfRule>
    <cfRule type="containsText" dxfId="9" priority="12" operator="containsText" text="Hög">
      <formula>NOT(ISERROR(SEARCH("Hög",I51)))</formula>
    </cfRule>
  </conditionalFormatting>
  <conditionalFormatting sqref="I73:J73">
    <cfRule type="containsText" dxfId="8" priority="7" operator="containsText" text="Låg">
      <formula>NOT(ISERROR(SEARCH("Låg",I73)))</formula>
    </cfRule>
    <cfRule type="containsText" dxfId="7" priority="8" operator="containsText" text="Medium">
      <formula>NOT(ISERROR(SEARCH("Medium",I73)))</formula>
    </cfRule>
    <cfRule type="containsText" dxfId="6" priority="9" operator="containsText" text="Hög">
      <formula>NOT(ISERROR(SEARCH("Hög",I73)))</formula>
    </cfRule>
  </conditionalFormatting>
  <conditionalFormatting sqref="I89:J89">
    <cfRule type="containsText" dxfId="5" priority="4" operator="containsText" text="Låg">
      <formula>NOT(ISERROR(SEARCH("Låg",I89)))</formula>
    </cfRule>
    <cfRule type="containsText" dxfId="4" priority="5" operator="containsText" text="Medium">
      <formula>NOT(ISERROR(SEARCH("Medium",I89)))</formula>
    </cfRule>
    <cfRule type="containsText" dxfId="3" priority="6" operator="containsText" text="Hög">
      <formula>NOT(ISERROR(SEARCH("Hög",I89)))</formula>
    </cfRule>
  </conditionalFormatting>
  <conditionalFormatting sqref="I103:J103">
    <cfRule type="containsText" dxfId="2" priority="1" operator="containsText" text="Låg">
      <formula>NOT(ISERROR(SEARCH("Låg",I103)))</formula>
    </cfRule>
    <cfRule type="containsText" dxfId="1" priority="2" operator="containsText" text="Medium">
      <formula>NOT(ISERROR(SEARCH("Medium",I103)))</formula>
    </cfRule>
    <cfRule type="containsText" dxfId="0" priority="3" operator="containsText" text="Hög">
      <formula>NOT(ISERROR(SEARCH("Hög",I103)))</formula>
    </cfRule>
  </conditionalFormatting>
  <hyperlinks>
    <hyperlink ref="D3" r:id="rId1" location="vedlegg-b-og-dobbel-vesentlighetsanalyse" xr:uid="{F7149FDE-B6A7-405D-AE32-CD9B765DA3E2}"/>
  </hyperlinks>
  <pageMargins left="0.7" right="0.7" top="0.75" bottom="0.75" header="0.3" footer="0.3"/>
  <headerFooter>
    <oddFooter>&amp;C_x000D_&amp;1#&amp;"Calibri"&amp;10&amp;K000000 Customer Data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6176C7-C32B-B249-9D67-871C31C9801E}">
  <sheetPr codeName="Ark7">
    <tabColor rgb="FF2F75B5"/>
  </sheetPr>
  <dimension ref="A1:E259"/>
  <sheetViews>
    <sheetView showGridLines="0" topLeftCell="A79" zoomScale="90" zoomScaleNormal="90" workbookViewId="0">
      <selection activeCell="B180" sqref="B180"/>
    </sheetView>
  </sheetViews>
  <sheetFormatPr defaultColWidth="11.42578125" defaultRowHeight="12.75"/>
  <cols>
    <col min="1" max="1" width="104.28515625" style="12" customWidth="1"/>
    <col min="2" max="2" width="75.85546875" style="12" customWidth="1"/>
    <col min="3" max="3" width="33.85546875" style="12" customWidth="1"/>
    <col min="4" max="4" width="21.85546875" style="12" customWidth="1"/>
    <col min="5" max="5" width="18.42578125" customWidth="1"/>
  </cols>
  <sheetData>
    <row r="1" spans="1:5" ht="20.25">
      <c r="A1" s="60"/>
      <c r="B1" s="60"/>
      <c r="C1" s="60"/>
      <c r="D1" s="60"/>
      <c r="E1" s="60"/>
    </row>
    <row r="2" spans="1:5">
      <c r="A2" s="61"/>
      <c r="B2" s="61"/>
      <c r="C2" s="61"/>
      <c r="D2" s="61"/>
      <c r="E2" s="61"/>
    </row>
    <row r="3" spans="1:5" ht="20.25">
      <c r="A3" s="573" t="s">
        <v>626</v>
      </c>
      <c r="B3" s="573"/>
      <c r="C3" s="35"/>
      <c r="D3" s="35"/>
      <c r="E3" s="33"/>
    </row>
    <row r="4" spans="1:5" ht="11.1" customHeight="1">
      <c r="A4" s="59"/>
      <c r="B4" s="59"/>
      <c r="C4" s="35"/>
      <c r="D4" s="35"/>
      <c r="E4" s="33"/>
    </row>
    <row r="5" spans="1:5" ht="22.5" customHeight="1">
      <c r="A5" s="44" t="s">
        <v>627</v>
      </c>
      <c r="B5" s="17"/>
      <c r="C5" s="22"/>
      <c r="D5" s="22"/>
      <c r="E5" s="21"/>
    </row>
    <row r="6" spans="1:5" ht="12.95" customHeight="1">
      <c r="A6" s="122"/>
      <c r="B6" s="123"/>
    </row>
    <row r="7" spans="1:5" ht="35.25">
      <c r="A7" s="578" t="str">
        <f>'Allmän information'!B5</f>
        <v>ALLMÄN INFORMATION</v>
      </c>
      <c r="B7" s="567"/>
      <c r="C7" s="567"/>
      <c r="D7" s="567"/>
      <c r="E7" s="567"/>
    </row>
    <row r="8" spans="1:5" ht="12.95" customHeight="1">
      <c r="A8" s="549" t="str">
        <f>'Allmän information'!B6</f>
        <v>Denna rapport är i överensstämmelse med VSME-standarden daterad december 2024. Läs mer på www.nsrs.eu</v>
      </c>
      <c r="B8" s="550"/>
      <c r="C8" s="208"/>
      <c r="D8" s="208"/>
      <c r="E8" s="471"/>
    </row>
    <row r="9" spans="1:5" ht="12.95" customHeight="1">
      <c r="A9" s="186" t="str">
        <f>'Allmän information'!B7</f>
        <v>Namn på den rapporterande verksamheten</v>
      </c>
      <c r="B9" s="472">
        <f>'Allmän information'!C7</f>
        <v>0</v>
      </c>
      <c r="C9" s="208"/>
      <c r="D9" s="208"/>
      <c r="E9" s="471"/>
    </row>
    <row r="10" spans="1:5" ht="12.95" customHeight="1">
      <c r="A10" s="186" t="str">
        <f>'Allmän information'!B8</f>
        <v>Organisationsnummer</v>
      </c>
      <c r="B10" s="472" t="str">
        <f>'Allmän information'!C8</f>
        <v>XXXXXX-XXXX</v>
      </c>
      <c r="C10" s="208"/>
      <c r="D10" s="208"/>
      <c r="E10" s="471"/>
    </row>
    <row r="11" spans="1:5" ht="12.95" customHeight="1">
      <c r="A11" s="186" t="str">
        <f>'Allmän information'!B9</f>
        <v>Valuta för penningbeloppen i rapporten</v>
      </c>
      <c r="B11" s="472" t="str">
        <f>'Allmän information'!C9</f>
        <v>KR</v>
      </c>
      <c r="C11" s="208"/>
      <c r="D11" s="208"/>
      <c r="E11" s="471"/>
    </row>
    <row r="12" spans="1:5" ht="12.95" customHeight="1">
      <c r="A12" s="186" t="str">
        <f>'Allmän information'!B10</f>
        <v>Rapporteringsperiodens startdatum</v>
      </c>
      <c r="B12" s="472" t="str">
        <f>'Allmän information'!C10</f>
        <v>ÅÅÅÅ-MM-DD</v>
      </c>
      <c r="C12" s="208"/>
      <c r="D12" s="208"/>
      <c r="E12" s="471"/>
    </row>
    <row r="13" spans="1:5" ht="12.95" customHeight="1">
      <c r="A13" s="186" t="str">
        <f>'Allmän information'!B11</f>
        <v>Rapporteringsperiodens slutdatum</v>
      </c>
      <c r="B13" s="472" t="str">
        <f>'Allmän information'!C11</f>
        <v>ÅÅÅÅ-MM-DD</v>
      </c>
      <c r="C13" s="208"/>
      <c r="D13" s="208"/>
      <c r="E13" s="471"/>
    </row>
    <row r="14" spans="1:5" ht="12.95" customHeight="1">
      <c r="A14" s="186" t="str">
        <f>'Allmän information'!B12</f>
        <v>Företagets hemsida (länk)</v>
      </c>
      <c r="B14" s="472">
        <f>'Allmän information'!C12</f>
        <v>0</v>
      </c>
      <c r="C14" s="208"/>
      <c r="D14" s="208"/>
      <c r="E14" s="471"/>
    </row>
    <row r="15" spans="1:5" ht="12.95" customHeight="1">
      <c r="A15" s="186" t="str">
        <f>'Allmän information'!B13</f>
        <v>Namn på kontaktperson för frågor eller återkoppling om rapporten eller dess innehåll:</v>
      </c>
      <c r="B15" s="472">
        <f>'Allmän information'!C13</f>
        <v>0</v>
      </c>
      <c r="C15" s="208"/>
      <c r="D15" s="208"/>
      <c r="E15" s="471"/>
    </row>
    <row r="16" spans="1:5" ht="12.95" customHeight="1">
      <c r="A16" s="186" t="str">
        <f>'Allmän information'!B14</f>
        <v>Namn, titel</v>
      </c>
      <c r="B16" s="472" t="str">
        <f>'Allmän information'!C14</f>
        <v>E-post</v>
      </c>
      <c r="C16" s="208"/>
      <c r="D16" s="208"/>
      <c r="E16" s="471"/>
    </row>
    <row r="17" spans="1:5" ht="12.6" customHeight="1">
      <c r="A17" s="469"/>
      <c r="B17" s="470"/>
    </row>
    <row r="18" spans="1:5" ht="21.6" customHeight="1">
      <c r="A18" s="200" t="str">
        <f>'Allmän information'!B16</f>
        <v>B1 – Grund för utarbetande</v>
      </c>
      <c r="B18" s="206"/>
      <c r="C18" s="22"/>
      <c r="D18" s="22"/>
      <c r="E18" s="22"/>
    </row>
    <row r="19" spans="1:5" ht="17.45" customHeight="1">
      <c r="A19" s="549" t="str">
        <f>'Allmän information'!B17</f>
        <v>Denna rapport har upprättats i enlighet med: Grundmodul / Grundmodul och Omfattande modul</v>
      </c>
      <c r="B19" s="550"/>
      <c r="C19" s="68"/>
      <c r="D19" s="68"/>
      <c r="E19" s="65"/>
    </row>
    <row r="20" spans="1:5" ht="33.950000000000003" customHeight="1">
      <c r="A20" s="406" t="str">
        <f>'Allmän information'!B18</f>
        <v>Har företaget utelämnat upplysningar eftersom de anses vara sekretessbelagd eller känslig information?
Om JA, ange vilka upplysningar som har utelämnats.</v>
      </c>
      <c r="B20" s="205">
        <f>'Allmän information'!C18</f>
        <v>0</v>
      </c>
      <c r="C20" s="68"/>
      <c r="D20" s="68"/>
      <c r="E20" s="65"/>
    </row>
    <row r="21" spans="1:5">
      <c r="A21" s="406" t="str">
        <f>'Allmän information'!B19</f>
        <v>Grund för upprättande av hållbarhetsrapporten (enskild eller koncern dvs. företaget och dess dotterbolag).</v>
      </c>
      <c r="B21" s="205">
        <f>'Allmän information'!C19</f>
        <v>0</v>
      </c>
      <c r="C21" s="68"/>
      <c r="D21" s="68"/>
      <c r="E21" s="65"/>
    </row>
    <row r="22" spans="1:5" ht="15.95" customHeight="1">
      <c r="A22" s="406" t="str">
        <f>'Allmän information'!B20</f>
        <v>Företagets juridiska form (EF, AB, HB, etc.)</v>
      </c>
      <c r="B22" s="205">
        <f>'Allmän information'!C20</f>
        <v>0</v>
      </c>
      <c r="C22" s="68"/>
      <c r="D22" s="68"/>
      <c r="E22" s="65"/>
    </row>
    <row r="23" spans="1:5" ht="15.95" customHeight="1">
      <c r="A23" s="406" t="str">
        <f>'Allmän information'!B21</f>
        <v xml:space="preserve">Verksamhetskod(er), NACE-koder (4–5 siffror) </v>
      </c>
      <c r="B23" s="205" t="str">
        <f>'Allmän information'!C21</f>
        <v>XXXXX</v>
      </c>
      <c r="C23" s="68"/>
      <c r="D23" s="68"/>
      <c r="E23" s="65"/>
    </row>
    <row r="24" spans="1:5" ht="17.100000000000001" customHeight="1">
      <c r="A24" s="406" t="str">
        <f>'Allmän information'!B22</f>
        <v>Balansomslutning (i svenska kronor)</v>
      </c>
      <c r="B24" s="205">
        <f>'Allmän information'!C22</f>
        <v>0</v>
      </c>
      <c r="C24" s="68"/>
      <c r="D24" s="68"/>
      <c r="E24" s="65"/>
    </row>
    <row r="25" spans="1:5" ht="15.6" customHeight="1">
      <c r="A25" s="406" t="str">
        <f>'Allmän information'!B23</f>
        <v>Omsättning (i svenska kronor)</v>
      </c>
      <c r="B25" s="205">
        <f>'Allmän information'!C23</f>
        <v>0</v>
      </c>
      <c r="C25" s="68"/>
      <c r="D25" s="68"/>
      <c r="E25" s="65"/>
    </row>
    <row r="26" spans="1:5" ht="17.45" customHeight="1">
      <c r="A26" s="406" t="str">
        <f>'Allmän information'!B24</f>
        <v>Antal anställda (personer eller heltidsekvivalenter)</v>
      </c>
      <c r="B26" s="205">
        <f>'Allmän information'!C24</f>
        <v>0</v>
      </c>
      <c r="C26" s="68"/>
      <c r="D26" s="68"/>
      <c r="E26" s="65"/>
    </row>
    <row r="27" spans="1:5" ht="26.1" customHeight="1">
      <c r="A27" s="406" t="str">
        <f>'Allmän information'!B25</f>
        <v>Metod för beräkning av anställda (vid slutet av rapporteringsperioden eller som genomsnitt för rapporteringsperioden)</v>
      </c>
      <c r="B27" s="205" t="str">
        <f>'Allmän information'!C25</f>
        <v>Vid slutet av rapporteringsperioden / som genomsnitt för rapporteringsperioden</v>
      </c>
      <c r="C27" s="68"/>
      <c r="D27" s="68"/>
      <c r="E27" s="65"/>
    </row>
    <row r="28" spans="1:5" ht="17.100000000000001" customHeight="1">
      <c r="A28" s="406" t="str">
        <f>'Allmän information'!B26</f>
        <v>Metod för beräkning av anställda (antal personer eller heltidsekvivalenter)</v>
      </c>
      <c r="B28" s="205" t="str">
        <f>'Allmän information'!C26</f>
        <v>Personer / heltidsekvivalenter</v>
      </c>
      <c r="C28" s="68"/>
      <c r="D28" s="68"/>
      <c r="E28" s="65"/>
    </row>
    <row r="29" spans="1:5" ht="17.100000000000001" customHeight="1">
      <c r="A29" s="406" t="str">
        <f>'Allmän information'!B27</f>
        <v>Huvudsakligt verksamhetsland och plats för väsentliga tillgångar.</v>
      </c>
      <c r="B29" s="205" t="str">
        <f>'Allmän information'!C27</f>
        <v>Stad, land</v>
      </c>
      <c r="C29" s="68"/>
      <c r="D29" s="68"/>
      <c r="E29" s="65"/>
    </row>
    <row r="30" spans="1:5">
      <c r="A30"/>
      <c r="B30"/>
      <c r="C30"/>
      <c r="D30"/>
    </row>
    <row r="31" spans="1:5" ht="20.100000000000001" customHeight="1">
      <c r="A31" s="406" t="str">
        <f>'Allmän information'!B29</f>
        <v>Om relevant: Lista över dotterbolagen som ingår i rapporten, namn, organisationsnummer och adress:</v>
      </c>
      <c r="B31" s="202"/>
      <c r="C31" s="68"/>
      <c r="D31" s="68"/>
      <c r="E31" s="65"/>
    </row>
    <row r="32" spans="1:5" ht="15.95" customHeight="1">
      <c r="A32" s="406" t="str">
        <f>'Allmän information'!B30</f>
        <v>Namn</v>
      </c>
      <c r="B32" s="406" t="str">
        <f>'Allmän information'!C30</f>
        <v>Organisationsnummer</v>
      </c>
      <c r="C32" s="186" t="str">
        <f>'Allmän information'!D30</f>
        <v>Adress</v>
      </c>
      <c r="D32" s="68"/>
      <c r="E32" s="65"/>
    </row>
    <row r="33" spans="1:5" ht="15.95" customHeight="1">
      <c r="A33" s="473">
        <f>'Allmän information'!B31</f>
        <v>0</v>
      </c>
      <c r="B33" s="205">
        <f>'Allmän information'!C31</f>
        <v>0</v>
      </c>
      <c r="C33" s="205">
        <f>'Allmän information'!D31</f>
        <v>0</v>
      </c>
      <c r="D33" s="68"/>
      <c r="E33" s="65"/>
    </row>
    <row r="34" spans="1:5" ht="15.95" customHeight="1">
      <c r="A34" s="473">
        <f>'Allmän information'!B32</f>
        <v>0</v>
      </c>
      <c r="B34" s="205">
        <f>'Allmän information'!C32</f>
        <v>0</v>
      </c>
      <c r="C34" s="205">
        <f>'Allmän information'!D32</f>
        <v>0</v>
      </c>
      <c r="D34" s="68"/>
      <c r="E34" s="65"/>
    </row>
    <row r="35" spans="1:5" ht="15.95" customHeight="1">
      <c r="A35" s="473">
        <f>'Allmän information'!B33</f>
        <v>0</v>
      </c>
      <c r="B35" s="205">
        <f>'Allmän information'!C33</f>
        <v>0</v>
      </c>
      <c r="C35" s="205">
        <f>'Allmän information'!D33</f>
        <v>0</v>
      </c>
      <c r="D35" s="67"/>
      <c r="E35" s="64"/>
    </row>
    <row r="36" spans="1:5" ht="15.95" customHeight="1">
      <c r="A36" s="473">
        <f>'Allmän information'!B34</f>
        <v>0</v>
      </c>
      <c r="B36" s="205">
        <f>'Allmän information'!C34</f>
        <v>0</v>
      </c>
      <c r="C36" s="205">
        <f>'Allmän information'!D34</f>
        <v>0</v>
      </c>
      <c r="D36" s="67"/>
      <c r="E36" s="64"/>
    </row>
    <row r="37" spans="1:5" ht="15.95" customHeight="1">
      <c r="A37" s="473">
        <f>'Allmän information'!B35</f>
        <v>0</v>
      </c>
      <c r="B37" s="205">
        <f>'Allmän information'!C35</f>
        <v>0</v>
      </c>
      <c r="C37" s="205">
        <f>'Allmän information'!D35</f>
        <v>0</v>
      </c>
      <c r="D37" s="67"/>
      <c r="E37" s="64"/>
    </row>
    <row r="38" spans="1:5" ht="15.95" customHeight="1">
      <c r="A38" s="473">
        <f>'Allmän information'!B36</f>
        <v>0</v>
      </c>
      <c r="B38" s="205">
        <f>'Allmän information'!C36</f>
        <v>0</v>
      </c>
      <c r="C38" s="205">
        <f>'Allmän information'!D36</f>
        <v>0</v>
      </c>
      <c r="D38" s="67"/>
      <c r="E38" s="64"/>
    </row>
    <row r="39" spans="1:5" ht="15.95" customHeight="1">
      <c r="A39" s="473">
        <f>'Allmän information'!B37</f>
        <v>0</v>
      </c>
      <c r="B39" s="205">
        <f>'Allmän information'!C37</f>
        <v>0</v>
      </c>
      <c r="C39" s="205">
        <f>'Allmän information'!D37</f>
        <v>0</v>
      </c>
      <c r="D39" s="67"/>
      <c r="E39" s="64"/>
    </row>
    <row r="40" spans="1:5" ht="15.95" customHeight="1">
      <c r="A40" s="473">
        <f>'Allmän information'!B38</f>
        <v>0</v>
      </c>
      <c r="B40" s="205">
        <f>'Allmän information'!C38</f>
        <v>0</v>
      </c>
      <c r="C40" s="205">
        <f>'Allmän information'!D38</f>
        <v>0</v>
      </c>
      <c r="D40" s="67"/>
      <c r="E40" s="64"/>
    </row>
    <row r="41" spans="1:5" ht="15.95" customHeight="1">
      <c r="A41" s="473">
        <f>'Allmän information'!B39</f>
        <v>0</v>
      </c>
      <c r="B41" s="205">
        <f>'Allmän information'!C39</f>
        <v>0</v>
      </c>
      <c r="C41" s="205">
        <f>'Allmän information'!D39</f>
        <v>0</v>
      </c>
      <c r="D41" s="67"/>
      <c r="E41" s="64"/>
    </row>
    <row r="42" spans="1:5" ht="15.95" customHeight="1">
      <c r="A42" s="473">
        <f>'Allmän information'!B40</f>
        <v>0</v>
      </c>
      <c r="B42" s="205">
        <f>'Allmän information'!C40</f>
        <v>0</v>
      </c>
      <c r="C42" s="205">
        <f>'Allmän information'!D40</f>
        <v>0</v>
      </c>
      <c r="D42" s="67"/>
      <c r="E42" s="64"/>
    </row>
    <row r="43" spans="1:5" ht="26.1" customHeight="1">
      <c r="A43" s="406" t="str">
        <f>'Allmän information'!B41</f>
        <v>Om relevant: Har företaget erhållit hållbarhetsrelaterad certifiering eller märkning? Om JA, ge en kort beskrivning av dessa:</v>
      </c>
      <c r="B43" s="205">
        <f>'Allmän information'!C41</f>
        <v>0</v>
      </c>
      <c r="C43" s="68"/>
      <c r="D43" s="67"/>
      <c r="E43" s="64"/>
    </row>
    <row r="44" spans="1:5" ht="15.95" customHeight="1">
      <c r="A44"/>
      <c r="B44"/>
      <c r="C44"/>
      <c r="D44"/>
    </row>
    <row r="45" spans="1:5" ht="18.600000000000001" customHeight="1">
      <c r="A45" s="406" t="str">
        <f>'Allmän information'!B43</f>
        <v>Förteckning över adresser och geolokalisering för väsentliga platser som ägs, hyrs eller förvaltas:</v>
      </c>
      <c r="B45" s="186" t="str">
        <f>'Allmän information'!C43</f>
        <v>Lokalisering av platser som ägs, hyrs eller förvaltas:</v>
      </c>
      <c r="C45" s="186" t="str">
        <f>'Allmän information'!D43</f>
        <v>Koordinater</v>
      </c>
      <c r="D45" s="67"/>
      <c r="E45" s="64"/>
    </row>
    <row r="46" spans="1:5" ht="18.600000000000001" customHeight="1">
      <c r="A46" s="207" t="str">
        <f>'Allmän information'!B44</f>
        <v>Plats 1</v>
      </c>
      <c r="B46" s="205" t="str">
        <f>'Allmän information'!C44</f>
        <v>adress, stad, land</v>
      </c>
      <c r="C46" s="205">
        <f>'Allmän information'!D44</f>
        <v>0</v>
      </c>
      <c r="D46" s="67"/>
      <c r="E46" s="64"/>
    </row>
    <row r="47" spans="1:5" ht="18.600000000000001" customHeight="1">
      <c r="A47" s="207" t="str">
        <f>'Allmän information'!B45</f>
        <v>Plats 2</v>
      </c>
      <c r="B47" s="205" t="str">
        <f>'Allmän information'!C45</f>
        <v>adress, stad, land</v>
      </c>
      <c r="C47" s="205">
        <f>'Allmän information'!D45</f>
        <v>0</v>
      </c>
      <c r="D47" s="67"/>
      <c r="E47" s="64"/>
    </row>
    <row r="48" spans="1:5" ht="18.600000000000001" customHeight="1">
      <c r="A48" s="207" t="str">
        <f>'Allmän information'!B46</f>
        <v>Plats 3</v>
      </c>
      <c r="B48" s="205" t="str">
        <f>'Allmän information'!C46</f>
        <v>adress, stad, land</v>
      </c>
      <c r="C48" s="205">
        <f>'Allmän information'!D46</f>
        <v>0</v>
      </c>
      <c r="D48" s="67"/>
      <c r="E48" s="64"/>
    </row>
    <row r="49" spans="1:5" ht="18.600000000000001" customHeight="1">
      <c r="A49" s="207" t="str">
        <f>'Allmän information'!B47</f>
        <v>Plats 4</v>
      </c>
      <c r="B49" s="205" t="str">
        <f>'Allmän information'!C47</f>
        <v>adress, stad, land</v>
      </c>
      <c r="C49" s="205">
        <f>'Allmän information'!D47</f>
        <v>0</v>
      </c>
      <c r="D49" s="67"/>
      <c r="E49" s="64"/>
    </row>
    <row r="50" spans="1:5" ht="18.600000000000001" customHeight="1">
      <c r="A50" s="207" t="str">
        <f>'Allmän information'!B48</f>
        <v>Plats 5</v>
      </c>
      <c r="B50" s="205" t="str">
        <f>'Allmän information'!C48</f>
        <v>adress, stad, land</v>
      </c>
      <c r="C50" s="205">
        <f>'Allmän information'!D48</f>
        <v>0</v>
      </c>
      <c r="D50" s="67"/>
      <c r="E50" s="64"/>
    </row>
    <row r="51" spans="1:5" ht="18.600000000000001" customHeight="1">
      <c r="A51" s="207" t="str">
        <f>'Allmän information'!B49</f>
        <v>Plats 6</v>
      </c>
      <c r="B51" s="205" t="str">
        <f>'Allmän information'!C49</f>
        <v>adress, stad, land</v>
      </c>
      <c r="C51" s="205">
        <f>'Allmän information'!D49</f>
        <v>0</v>
      </c>
      <c r="D51" s="67"/>
      <c r="E51" s="64"/>
    </row>
    <row r="52" spans="1:5" ht="18.600000000000001" customHeight="1">
      <c r="A52" s="207" t="str">
        <f>'Allmän information'!B50</f>
        <v>Plats 7</v>
      </c>
      <c r="B52" s="205" t="str">
        <f>'Allmän information'!C50</f>
        <v>adress, stad, land</v>
      </c>
      <c r="C52" s="205">
        <f>'Allmän information'!D50</f>
        <v>0</v>
      </c>
      <c r="D52" s="67"/>
      <c r="E52" s="64"/>
    </row>
    <row r="53" spans="1:5" ht="18.600000000000001" customHeight="1">
      <c r="A53" s="207" t="str">
        <f>'Allmän information'!B51</f>
        <v>Plats 8</v>
      </c>
      <c r="B53" s="205" t="str">
        <f>'Allmän information'!C51</f>
        <v>adress, stad, land</v>
      </c>
      <c r="C53" s="205">
        <f>'Allmän information'!D51</f>
        <v>0</v>
      </c>
      <c r="D53" s="67"/>
      <c r="E53" s="64"/>
    </row>
    <row r="54" spans="1:5" ht="18.600000000000001" customHeight="1">
      <c r="A54" s="207" t="str">
        <f>'Allmän information'!B52</f>
        <v>Plats 9</v>
      </c>
      <c r="B54" s="205" t="str">
        <f>'Allmän information'!C52</f>
        <v>adress, stad, land</v>
      </c>
      <c r="C54" s="205">
        <f>'Allmän information'!D52</f>
        <v>0</v>
      </c>
      <c r="D54" s="67"/>
      <c r="E54" s="64"/>
    </row>
    <row r="55" spans="1:5" ht="18.600000000000001" customHeight="1">
      <c r="A55" s="207" t="str">
        <f>'Allmän information'!B53</f>
        <v>Plats 10</v>
      </c>
      <c r="B55" s="205" t="str">
        <f>'Allmän information'!C53</f>
        <v>adress, stad, land</v>
      </c>
      <c r="C55" s="205">
        <f>'Allmän information'!D53</f>
        <v>0</v>
      </c>
      <c r="D55" s="67"/>
      <c r="E55" s="64"/>
    </row>
    <row r="56" spans="1:5" ht="18.600000000000001" customHeight="1">
      <c r="A56" s="207" t="str">
        <f>'Allmän information'!B54</f>
        <v>Plats 11</v>
      </c>
      <c r="B56" s="205" t="str">
        <f>'Allmän information'!C54</f>
        <v>adress, stad, land</v>
      </c>
      <c r="C56" s="205">
        <f>'Allmän information'!D54</f>
        <v>0</v>
      </c>
      <c r="D56" s="67"/>
      <c r="E56" s="64"/>
    </row>
    <row r="57" spans="1:5" ht="14.1" customHeight="1">
      <c r="A57"/>
      <c r="B57"/>
      <c r="C57"/>
      <c r="D57"/>
    </row>
    <row r="58" spans="1:5" ht="12.95" customHeight="1">
      <c r="A58"/>
      <c r="B58"/>
      <c r="C58"/>
      <c r="D58"/>
    </row>
    <row r="59" spans="1:5" ht="21.6" customHeight="1">
      <c r="A59" s="571" t="str">
        <f>'Allmän information'!B57</f>
        <v>B2 – Praxis, policyer och framtida initiativ för omställningen till en mer hållbar ekonomi</v>
      </c>
      <c r="B59" s="572"/>
      <c r="C59" s="572"/>
      <c r="D59" s="572"/>
      <c r="E59" s="572"/>
    </row>
    <row r="60" spans="1:5" ht="23.45" customHeight="1">
      <c r="A60" s="549" t="str">
        <f>'Allmän information'!B58</f>
        <v>Om relevant: Har företaget infört någon särskild praxis, särskilda policyer eller framtida initiativ som adresserar någon av följande hållbarhetsfrågor?</v>
      </c>
      <c r="B60" s="550"/>
      <c r="C60" s="170" t="str">
        <f>'Allmän information'!D58</f>
        <v>Är de tillgängliga för allmänheten?</v>
      </c>
      <c r="D60" s="170" t="str">
        <f>'Allmän information'!E58</f>
        <v>Har policyn några mål?</v>
      </c>
      <c r="E60" s="64"/>
    </row>
    <row r="61" spans="1:5">
      <c r="A61" s="474" t="str">
        <f>'Allmän information'!B59</f>
        <v>Klimatförändringar</v>
      </c>
      <c r="B61" s="191" t="str">
        <f>'Allmän information'!C59</f>
        <v>JA/NEJ</v>
      </c>
      <c r="C61" s="191" t="str">
        <f>'Allmän information'!D59</f>
        <v>JA/NEJ</v>
      </c>
      <c r="D61" s="191" t="str">
        <f>'Allmän information'!E59</f>
        <v>JA/NEJ</v>
      </c>
      <c r="E61" s="64"/>
    </row>
    <row r="62" spans="1:5">
      <c r="A62" s="474" t="str">
        <f>'Allmän information'!B60</f>
        <v>Föroreningar</v>
      </c>
      <c r="B62" s="191" t="str">
        <f>'Allmän information'!C60</f>
        <v>JA/NEJ</v>
      </c>
      <c r="C62" s="191" t="str">
        <f>'Allmän information'!D60</f>
        <v>JA/NEJ</v>
      </c>
      <c r="D62" s="191" t="str">
        <f>'Allmän information'!E60</f>
        <v>JA/NEJ</v>
      </c>
      <c r="E62" s="64"/>
    </row>
    <row r="63" spans="1:5">
      <c r="A63" s="474" t="str">
        <f>'Allmän information'!B61</f>
        <v>Vatten och marina resurser</v>
      </c>
      <c r="B63" s="191" t="str">
        <f>'Allmän information'!C61</f>
        <v>JA/NEJ</v>
      </c>
      <c r="C63" s="191" t="str">
        <f>'Allmän information'!D61</f>
        <v>JA/NEJ</v>
      </c>
      <c r="D63" s="191" t="str">
        <f>'Allmän information'!E61</f>
        <v>JA/NEJ</v>
      </c>
      <c r="E63" s="64"/>
    </row>
    <row r="64" spans="1:5" ht="13.5" customHeight="1">
      <c r="A64" s="474" t="str">
        <f>'Allmän information'!B62</f>
        <v>Biologisk mångfald och ekosystem</v>
      </c>
      <c r="B64" s="191" t="str">
        <f>'Allmän information'!C62</f>
        <v>JA/NEJ</v>
      </c>
      <c r="C64" s="191" t="str">
        <f>'Allmän information'!D62</f>
        <v>JA/NEJ</v>
      </c>
      <c r="D64" s="191" t="str">
        <f>'Allmän information'!E62</f>
        <v>JA/NEJ</v>
      </c>
      <c r="E64" s="64"/>
    </row>
    <row r="65" spans="1:5">
      <c r="A65" s="474" t="str">
        <f>'Allmän information'!B63</f>
        <v>Cirkulär ekonomi</v>
      </c>
      <c r="B65" s="191" t="str">
        <f>'Allmän information'!C63</f>
        <v>JA/NEJ</v>
      </c>
      <c r="C65" s="191" t="str">
        <f>'Allmän information'!D63</f>
        <v>JA/NEJ</v>
      </c>
      <c r="D65" s="191" t="str">
        <f>'Allmän information'!E63</f>
        <v>JA/NEJ</v>
      </c>
      <c r="E65" s="64"/>
    </row>
    <row r="66" spans="1:5">
      <c r="A66" s="474" t="str">
        <f>'Allmän information'!B64</f>
        <v>Egen arbetskraft</v>
      </c>
      <c r="B66" s="191" t="str">
        <f>'Allmän information'!C64</f>
        <v>JA/NEJ</v>
      </c>
      <c r="C66" s="191" t="str">
        <f>'Allmän information'!D64</f>
        <v>JA/NEJ</v>
      </c>
      <c r="D66" s="191" t="str">
        <f>'Allmän information'!E64</f>
        <v>JA/NEJ</v>
      </c>
      <c r="E66" s="64"/>
    </row>
    <row r="67" spans="1:5">
      <c r="A67" s="474" t="str">
        <f>'Allmän information'!B65</f>
        <v>Arbetstagare i värdekedjan</v>
      </c>
      <c r="B67" s="191" t="str">
        <f>'Allmän information'!C65</f>
        <v>JA/NEJ</v>
      </c>
      <c r="C67" s="191" t="str">
        <f>'Allmän information'!D65</f>
        <v>JA/NEJ</v>
      </c>
      <c r="D67" s="191" t="str">
        <f>'Allmän information'!E65</f>
        <v>JA/NEJ</v>
      </c>
      <c r="E67" s="64"/>
    </row>
    <row r="68" spans="1:5">
      <c r="A68" s="474" t="str">
        <f>'Allmän information'!B66</f>
        <v>Påverkade samhällen</v>
      </c>
      <c r="B68" s="191" t="str">
        <f>'Allmän information'!C66</f>
        <v>JA/NEJ</v>
      </c>
      <c r="C68" s="191" t="str">
        <f>'Allmän information'!D66</f>
        <v>JA/NEJ</v>
      </c>
      <c r="D68" s="191" t="str">
        <f>'Allmän information'!E66</f>
        <v>JA/NEJ</v>
      </c>
      <c r="E68" s="64"/>
    </row>
    <row r="69" spans="1:5">
      <c r="A69" s="474" t="str">
        <f>'Allmän information'!B67</f>
        <v>Konsumenter och slutanvändare</v>
      </c>
      <c r="B69" s="191" t="str">
        <f>'Allmän information'!C67</f>
        <v>JA/NEJ</v>
      </c>
      <c r="C69" s="191" t="str">
        <f>'Allmän information'!D67</f>
        <v>JA/NEJ</v>
      </c>
      <c r="D69" s="191" t="str">
        <f>'Allmän information'!E67</f>
        <v>JA/NEJ</v>
      </c>
      <c r="E69" s="64"/>
    </row>
    <row r="70" spans="1:5">
      <c r="A70" s="474" t="str">
        <f>'Allmän information'!B68</f>
        <v>Ansvarsfullt företagande</v>
      </c>
      <c r="B70" s="191" t="str">
        <f>'Allmän information'!C68</f>
        <v>JA/NEJ</v>
      </c>
      <c r="C70" s="191" t="str">
        <f>'Allmän information'!D68</f>
        <v>JA/NEJ</v>
      </c>
      <c r="D70" s="191" t="str">
        <f>'Allmän information'!E68</f>
        <v>JA/NEJ</v>
      </c>
      <c r="E70" s="64"/>
    </row>
    <row r="71" spans="1:5">
      <c r="A71"/>
      <c r="B71"/>
      <c r="C71"/>
      <c r="D71"/>
    </row>
    <row r="72" spans="1:5">
      <c r="A72" s="476" t="str">
        <f>'Allmän information'!B70</f>
        <v>Om relevant: Om företaget är ett kooperativ får det lämna upplysningar om</v>
      </c>
      <c r="B72" s="339"/>
      <c r="C72" s="64"/>
      <c r="D72" s="64"/>
      <c r="E72" s="64"/>
    </row>
    <row r="73" spans="1:5" ht="18.95" customHeight="1">
      <c r="A73" s="476" t="str">
        <f>'Allmän information'!B71</f>
        <v>arbetstagares, användares eller andra berörda parters eller samhällens faktiska deltagande i styrningen,</v>
      </c>
      <c r="B73" s="477">
        <f>'Allmän information'!C71</f>
        <v>0</v>
      </c>
      <c r="C73" s="64"/>
      <c r="D73" s="64"/>
      <c r="E73" s="64"/>
    </row>
    <row r="74" spans="1:5" ht="25.5">
      <c r="A74" s="476" t="str">
        <f>'Allmän information'!B72</f>
        <v>den finansiella investeringen i kapitalet eller tillgångarna hos aktörer inom den sociala ekonomin, enligt rådets rekommendation av den 29 september 2023 (exklusive donationer och bidrag) och</v>
      </c>
      <c r="B74" s="477">
        <f>'Allmän information'!C72</f>
        <v>0</v>
      </c>
      <c r="C74" s="64"/>
      <c r="D74" s="64"/>
      <c r="E74" s="64"/>
    </row>
    <row r="75" spans="1:5" ht="25.5">
      <c r="A75" s="476" t="str">
        <f>'Allmän information'!B73</f>
        <v>eventuella begränsningar för utdelning av vinst kopplade till den ömsesidiga karaktären eller till karaktären hos verksamheter som består av tjänster av allmänt ekonomiskt intresse.</v>
      </c>
      <c r="B75" s="477">
        <f>'Allmän information'!C73</f>
        <v>0</v>
      </c>
      <c r="C75" s="64"/>
      <c r="D75" s="64"/>
      <c r="E75" s="64"/>
    </row>
    <row r="76" spans="1:5">
      <c r="A76"/>
      <c r="B76"/>
      <c r="C76" s="33"/>
      <c r="D76" s="33"/>
      <c r="E76" s="33"/>
    </row>
    <row r="77" spans="1:5">
      <c r="A77"/>
      <c r="B77" s="210"/>
      <c r="C77" s="33"/>
      <c r="D77" s="33"/>
      <c r="E77" s="33"/>
    </row>
    <row r="78" spans="1:5" ht="20.25">
      <c r="A78" s="565" t="str">
        <f>'Allmän information'!B90</f>
        <v>Tilläggsupplysningar</v>
      </c>
      <c r="B78" s="565"/>
      <c r="C78" s="565"/>
      <c r="D78" s="565"/>
      <c r="E78" s="565"/>
    </row>
    <row r="79" spans="1:5" ht="25.5">
      <c r="A79" s="186" t="str">
        <f>'Allmän information'!B91</f>
        <v>Om relevant: Tilläggsopplysningar om andra allmänna och/eller verksamhetspecifika upplysningar för rapporteringsperioden.</v>
      </c>
      <c r="B79" s="338">
        <f>'Allmän information'!C91</f>
        <v>0</v>
      </c>
      <c r="C79" s="212"/>
      <c r="D79" s="212"/>
      <c r="E79" s="479"/>
    </row>
    <row r="80" spans="1:5">
      <c r="A80"/>
      <c r="B80"/>
      <c r="C80"/>
      <c r="D80"/>
    </row>
    <row r="81" spans="1:5" ht="12.6" customHeight="1"/>
    <row r="82" spans="1:5" ht="34.5" customHeight="1">
      <c r="A82" s="579" t="str">
        <f>Miljömått!B5</f>
        <v>MILJÖMÅTT</v>
      </c>
      <c r="B82" s="580"/>
      <c r="C82" s="580"/>
      <c r="D82" s="580"/>
      <c r="E82" s="580"/>
    </row>
    <row r="83" spans="1:5" ht="22.5" customHeight="1">
      <c r="A83" s="572" t="str">
        <f>Miljömått!B6</f>
        <v>B3 - Energiförbrukning</v>
      </c>
      <c r="B83" s="572"/>
      <c r="C83" s="572"/>
      <c r="D83" s="572"/>
      <c r="E83" s="572"/>
    </row>
    <row r="84" spans="1:5" ht="18.600000000000001" customHeight="1">
      <c r="A84" s="521" t="str">
        <f>Miljömått!B7</f>
        <v>Total energiförbrukning (i MWh)</v>
      </c>
      <c r="B84" s="190">
        <f>Miljömått!C7</f>
        <v>0</v>
      </c>
      <c r="C84" s="195"/>
      <c r="D84" s="195"/>
      <c r="E84" s="195"/>
    </row>
    <row r="85" spans="1:5" ht="14.1" customHeight="1">
      <c r="A85"/>
      <c r="B85"/>
      <c r="C85"/>
      <c r="D85"/>
    </row>
    <row r="86" spans="1:5" ht="14.45" customHeight="1">
      <c r="A86" s="178" t="str">
        <f>Miljömått!B9</f>
        <v>Om relevant: ange fördelningen av energiförbrukningen (i MWh)</v>
      </c>
      <c r="B86" s="480" t="str">
        <f>Miljömått!C9</f>
        <v>Förnybar</v>
      </c>
      <c r="C86" s="480" t="str">
        <f>Miljömått!D9</f>
        <v>Icke-förnybar</v>
      </c>
      <c r="D86" s="178" t="str">
        <f>Miljömått!E9</f>
        <v>Totala MWh</v>
      </c>
      <c r="E86" s="195"/>
    </row>
    <row r="87" spans="1:5" ht="14.45" customHeight="1">
      <c r="A87" s="178" t="str">
        <f>Miljömått!B10</f>
        <v>Elektricitet (som återspeglas i elräkningarna)</v>
      </c>
      <c r="B87" s="190">
        <f>Miljömått!C10</f>
        <v>0</v>
      </c>
      <c r="C87" s="204">
        <f>Miljömått!D10</f>
        <v>0</v>
      </c>
      <c r="D87" s="190">
        <f>Miljömått!E10</f>
        <v>0</v>
      </c>
      <c r="E87" s="195"/>
    </row>
    <row r="88" spans="1:5">
      <c r="A88" s="178" t="str">
        <f>Miljömått!B11</f>
        <v>Fjärrvärme</v>
      </c>
      <c r="B88" s="190">
        <f>Miljömått!C11</f>
        <v>0</v>
      </c>
      <c r="C88" s="204">
        <f>Miljömått!D11</f>
        <v>0</v>
      </c>
      <c r="D88" s="190">
        <f>Miljömått!E11</f>
        <v>0</v>
      </c>
      <c r="E88" s="195"/>
    </row>
    <row r="89" spans="1:5">
      <c r="A89" s="178" t="str">
        <f>Miljömått!B12</f>
        <v>Egenproducerad el</v>
      </c>
      <c r="B89" s="190">
        <f>Miljömått!C12</f>
        <v>0</v>
      </c>
      <c r="C89" s="204">
        <f>Miljömått!D12</f>
        <v>0</v>
      </c>
      <c r="D89" s="190">
        <f>Miljömått!E12</f>
        <v>0</v>
      </c>
      <c r="E89" s="195"/>
    </row>
    <row r="90" spans="1:5">
      <c r="A90" s="178" t="str">
        <f>Miljömått!B13</f>
        <v>Bränsle</v>
      </c>
      <c r="B90" s="190">
        <f>Miljömått!C13</f>
        <v>0</v>
      </c>
      <c r="C90" s="204">
        <f>Miljömått!D13</f>
        <v>0</v>
      </c>
      <c r="D90" s="190">
        <f>Miljömått!E13</f>
        <v>0</v>
      </c>
      <c r="E90" s="195"/>
    </row>
    <row r="91" spans="1:5">
      <c r="A91"/>
      <c r="B91"/>
      <c r="C91"/>
      <c r="D91"/>
    </row>
    <row r="92" spans="1:5">
      <c r="A92"/>
      <c r="B92"/>
      <c r="C92"/>
      <c r="D92"/>
    </row>
    <row r="93" spans="1:5" ht="21.6" customHeight="1">
      <c r="A93" s="566" t="str">
        <f>Miljömått!B15</f>
        <v>B3 - Växthusgasutsläpp</v>
      </c>
      <c r="B93" s="567"/>
      <c r="C93" s="567"/>
      <c r="D93" s="567"/>
      <c r="E93" s="567"/>
    </row>
    <row r="94" spans="1:5">
      <c r="A94" s="178" t="str">
        <f>Miljömått!B16</f>
        <v>Utsläpp av växthusgaser (tCO2e) för rapporteringsåret</v>
      </c>
      <c r="B94" s="178" t="str">
        <f>Miljömått!C16</f>
        <v xml:space="preserve">ÅÅÅÅ </v>
      </c>
      <c r="C94" s="195"/>
      <c r="D94" s="195"/>
      <c r="E94" s="195"/>
    </row>
    <row r="95" spans="1:5">
      <c r="A95" s="178" t="str">
        <f>Miljömått!B17</f>
        <v>Brutto Scope 1 utsläpp i tCO2eq</v>
      </c>
      <c r="B95" s="190">
        <f>Miljömått!C17</f>
        <v>0</v>
      </c>
      <c r="C95" s="195"/>
      <c r="D95" s="195"/>
      <c r="E95" s="195"/>
    </row>
    <row r="96" spans="1:5">
      <c r="A96" s="178" t="str">
        <f>Miljömått!B18</f>
        <v>Brutto Scope 2 utsläpp i tCO2eq (platsbaserat)</v>
      </c>
      <c r="B96" s="190">
        <f>Miljömått!C18</f>
        <v>0</v>
      </c>
      <c r="C96" s="195"/>
      <c r="D96" s="195"/>
      <c r="E96" s="195"/>
    </row>
    <row r="97" spans="1:5">
      <c r="A97" s="178" t="str">
        <f>Miljömått!B19</f>
        <v>Brutto Scope 2 utsläpp i tCO2eq (marknadsbaserat) frivilligt</v>
      </c>
      <c r="B97" s="190">
        <f>Miljömått!C19</f>
        <v>0</v>
      </c>
      <c r="C97" s="195"/>
      <c r="D97" s="195"/>
      <c r="E97" s="195"/>
    </row>
    <row r="98" spans="1:5">
      <c r="A98" s="178" t="str">
        <f>Miljömått!B20</f>
        <v>Totala Scope 1 och 2 utsläpp (platsbaserat)</v>
      </c>
      <c r="B98" s="190">
        <f>Miljömått!C20</f>
        <v>0</v>
      </c>
      <c r="C98" s="195"/>
      <c r="D98" s="195"/>
      <c r="E98" s="195"/>
    </row>
    <row r="99" spans="1:5">
      <c r="A99" s="178" t="str">
        <f>Miljömått!B21</f>
        <v>Totala Scope 1 och 2 utsläpp (marknadsbaserat) - frivilligt</v>
      </c>
      <c r="B99" s="190">
        <f>Miljömått!C21</f>
        <v>0</v>
      </c>
      <c r="C99" s="195"/>
      <c r="D99" s="195"/>
      <c r="E99" s="195"/>
    </row>
    <row r="100" spans="1:5" ht="14.1" customHeight="1">
      <c r="A100" s="434"/>
      <c r="B100"/>
      <c r="C100"/>
      <c r="D100"/>
    </row>
    <row r="101" spans="1:5">
      <c r="A101" s="178" t="str">
        <f>Miljömått!B43</f>
        <v>Växthusgasintensitet baserad på omsättning</v>
      </c>
      <c r="B101" s="190" t="e">
        <f>Miljömått!C43</f>
        <v>#DIV/0!</v>
      </c>
      <c r="C101" s="195"/>
      <c r="D101" s="195"/>
      <c r="E101" s="195"/>
    </row>
    <row r="102" spans="1:5">
      <c r="A102" s="178" t="str">
        <f>Miljömått!B44</f>
        <v xml:space="preserve">Växthusgasintensitet baserad på antalet anställda </v>
      </c>
      <c r="B102" s="190" t="e">
        <f>Miljömått!C44</f>
        <v>#DIV/0!</v>
      </c>
      <c r="C102" s="195"/>
      <c r="D102" s="195"/>
      <c r="E102" s="195"/>
    </row>
    <row r="103" spans="1:5" ht="26.45" customHeight="1">
      <c r="A103" s="178" t="str">
        <f>Miljömått!B45</f>
        <v>Beskriv den metod som använts för att samla in insamlad data och eventuell osäkerhet relaterad till insamlad data</v>
      </c>
      <c r="B103" s="190">
        <f>Miljömått!C45</f>
        <v>0</v>
      </c>
      <c r="C103" s="195"/>
      <c r="D103" s="195"/>
      <c r="E103" s="195"/>
    </row>
    <row r="104" spans="1:5">
      <c r="A104" s="126"/>
      <c r="B104" s="126"/>
      <c r="C104" s="126"/>
      <c r="D104" s="126"/>
      <c r="E104" s="126"/>
    </row>
    <row r="105" spans="1:5" ht="21.6" customHeight="1">
      <c r="A105" s="571" t="str">
        <f>Miljömått!B69</f>
        <v>B4 – Förorening av luft, vatten och mark</v>
      </c>
      <c r="B105" s="572"/>
      <c r="C105" s="572"/>
      <c r="D105" s="572"/>
      <c r="E105" s="572"/>
    </row>
    <row r="106" spans="1:5" ht="29.1" customHeight="1">
      <c r="A106" s="179" t="str">
        <f>Miljömått!B70</f>
        <v xml:space="preserve">Om relevant: företaget har redan föroreningar som det enligt lag är skyldigt att rapportera till myndigheter eller redan rapporterar frivilligt genom ett miljöledningssystem. </v>
      </c>
      <c r="B106" s="198" t="str">
        <f>Miljömått!C70</f>
        <v>JA/NEJ</v>
      </c>
      <c r="C106" s="197"/>
      <c r="D106" s="124"/>
      <c r="E106" s="124"/>
    </row>
    <row r="107" spans="1:5">
      <c r="A107" s="179" t="str">
        <f>Miljömått!B71</f>
        <v>Om den här informationen är offentligt tillgänglig ange URL-länken till dokumentet</v>
      </c>
      <c r="B107" s="190">
        <f>Miljömått!C71</f>
        <v>0</v>
      </c>
      <c r="C107" s="197"/>
      <c r="D107" s="124"/>
      <c r="E107" s="124"/>
    </row>
    <row r="108" spans="1:5">
      <c r="A108" s="179" t="str">
        <f>Miljömått!B72</f>
        <v>Föroreningar</v>
      </c>
      <c r="B108" s="179" t="str">
        <f>Miljömått!C72</f>
        <v>Utsläpp (kg eller ton)</v>
      </c>
      <c r="C108" s="179" t="str">
        <f>Miljömått!D72</f>
        <v>Utsläpp till (luft, vatten eller mark)</v>
      </c>
      <c r="D108" s="124"/>
      <c r="E108" s="124"/>
    </row>
    <row r="109" spans="1:5">
      <c r="A109" s="190" t="str">
        <f>Miljömått!B73</f>
        <v xml:space="preserve">Typ av förorening </v>
      </c>
      <c r="B109" s="190">
        <f>Miljömått!C73</f>
        <v>0</v>
      </c>
      <c r="C109" s="190">
        <f>Miljömått!D73</f>
        <v>0</v>
      </c>
      <c r="D109" s="124"/>
      <c r="E109" s="124"/>
    </row>
    <row r="110" spans="1:5">
      <c r="A110" s="190" t="str">
        <f>Miljömått!B74</f>
        <v xml:space="preserve">Typ av förorening </v>
      </c>
      <c r="B110" s="190">
        <f>Miljömått!C74</f>
        <v>0</v>
      </c>
      <c r="C110" s="190">
        <f>Miljömått!D74</f>
        <v>0</v>
      </c>
      <c r="D110" s="124"/>
      <c r="E110" s="124"/>
    </row>
    <row r="111" spans="1:5">
      <c r="A111" s="190" t="str">
        <f>Miljömått!B75</f>
        <v xml:space="preserve">Typ av förorening </v>
      </c>
      <c r="B111" s="190">
        <f>Miljömått!C75</f>
        <v>0</v>
      </c>
      <c r="C111" s="190">
        <f>Miljömått!D75</f>
        <v>0</v>
      </c>
      <c r="D111" s="124"/>
      <c r="E111" s="124"/>
    </row>
    <row r="112" spans="1:5">
      <c r="A112" s="190" t="str">
        <f>Miljömått!B76</f>
        <v xml:space="preserve">Typ av förorening </v>
      </c>
      <c r="B112" s="190">
        <f>Miljömått!C76</f>
        <v>0</v>
      </c>
      <c r="C112" s="190">
        <f>Miljömått!D76</f>
        <v>0</v>
      </c>
      <c r="D112" s="124"/>
      <c r="E112" s="124"/>
    </row>
    <row r="113" spans="1:5">
      <c r="A113" s="190" t="str">
        <f>Miljömått!B77</f>
        <v xml:space="preserve">Typ av förorening </v>
      </c>
      <c r="B113" s="190">
        <f>Miljömått!C77</f>
        <v>0</v>
      </c>
      <c r="C113" s="190">
        <f>Miljömått!D77</f>
        <v>0</v>
      </c>
      <c r="D113" s="124"/>
      <c r="E113" s="124"/>
    </row>
    <row r="114" spans="1:5">
      <c r="A114" s="190" t="str">
        <f>Miljömått!B78</f>
        <v xml:space="preserve">Typ av förorening </v>
      </c>
      <c r="B114" s="190">
        <f>Miljömått!C78</f>
        <v>0</v>
      </c>
      <c r="C114" s="190">
        <f>Miljömått!D78</f>
        <v>0</v>
      </c>
      <c r="D114" s="124"/>
      <c r="E114" s="124"/>
    </row>
    <row r="115" spans="1:5">
      <c r="A115" s="190" t="str">
        <f>Miljömått!B79</f>
        <v xml:space="preserve">Typ av förorening </v>
      </c>
      <c r="B115" s="190">
        <f>Miljömått!C79</f>
        <v>0</v>
      </c>
      <c r="C115" s="190">
        <f>Miljömått!D79</f>
        <v>0</v>
      </c>
      <c r="D115" s="124"/>
      <c r="E115" s="124"/>
    </row>
    <row r="116" spans="1:5">
      <c r="A116"/>
      <c r="B116"/>
      <c r="C116"/>
      <c r="D116"/>
    </row>
    <row r="117" spans="1:5">
      <c r="A117" s="203"/>
      <c r="B117" s="203"/>
      <c r="C117" s="203"/>
      <c r="D117" s="126"/>
      <c r="E117" s="126"/>
    </row>
    <row r="118" spans="1:5" ht="21.95" customHeight="1">
      <c r="A118" s="571" t="str">
        <f>Miljömått!B81</f>
        <v>B5 – Biologisk mångfald</v>
      </c>
      <c r="B118" s="572"/>
      <c r="C118" s="572"/>
      <c r="D118" s="572"/>
      <c r="E118" s="572"/>
    </row>
    <row r="119" spans="1:5" ht="13.5" customHeight="1">
      <c r="A119" s="574" t="str">
        <f>Miljömått!B82</f>
        <v>Om relevant: ange antal platser och yta av områden som företaget äger, arrenderar eller förvaltar i eller i närheten av ett område, som är känsligt för biologisk mångfald:</v>
      </c>
      <c r="B119" s="574"/>
      <c r="C119" s="574"/>
      <c r="D119" s="574"/>
      <c r="E119" s="124"/>
    </row>
    <row r="120" spans="1:5" ht="38.25">
      <c r="A120" s="179" t="str">
        <f>Miljömått!B83</f>
        <v>Plats</v>
      </c>
      <c r="B120" s="179" t="str">
        <f>Miljömått!C83</f>
        <v>Yta (hektar eller m2)</v>
      </c>
      <c r="C120" s="179" t="str">
        <f>Miljömått!D83</f>
        <v>Platsen är i ett område med känslig biologisk mångfald</v>
      </c>
      <c r="D120" s="179" t="str">
        <f>Miljömått!E83</f>
        <v>Platsen är nära ett område med känslig biologisk mångfald</v>
      </c>
      <c r="E120" s="124"/>
    </row>
    <row r="121" spans="1:5">
      <c r="A121" s="125" t="str">
        <f>Miljömått!B84</f>
        <v>Plats – område 1</v>
      </c>
      <c r="B121" s="131">
        <f>Miljömått!C84</f>
        <v>0</v>
      </c>
      <c r="C121" s="125" t="str">
        <f>Miljömått!D84</f>
        <v>JA/NEJ</v>
      </c>
      <c r="D121" s="125" t="str">
        <f>Miljömått!E84</f>
        <v>JA/NEJ</v>
      </c>
      <c r="E121" s="124"/>
    </row>
    <row r="122" spans="1:5">
      <c r="A122" s="125" t="str">
        <f>Miljömått!B85</f>
        <v>Plats – område 2</v>
      </c>
      <c r="B122" s="131">
        <f>Miljömått!C85</f>
        <v>0</v>
      </c>
      <c r="C122" s="125" t="str">
        <f>Miljömått!D85</f>
        <v>JA/NEJ</v>
      </c>
      <c r="D122" s="125" t="str">
        <f>Miljömått!E85</f>
        <v>JA/NEJ</v>
      </c>
      <c r="E122" s="124"/>
    </row>
    <row r="123" spans="1:5">
      <c r="A123" s="125" t="str">
        <f>Miljömått!B86</f>
        <v>Plats – område 3</v>
      </c>
      <c r="B123" s="131">
        <f>Miljömått!C86</f>
        <v>0</v>
      </c>
      <c r="C123" s="125" t="str">
        <f>Miljömått!D86</f>
        <v>JA/NEJ</v>
      </c>
      <c r="D123" s="125" t="str">
        <f>Miljömått!E86</f>
        <v>JA/NEJ</v>
      </c>
      <c r="E123" s="124"/>
    </row>
    <row r="124" spans="1:5">
      <c r="A124" s="125" t="str">
        <f>Miljömått!B87</f>
        <v>Plats – område 4</v>
      </c>
      <c r="B124" s="131">
        <f>Miljömått!C87</f>
        <v>0</v>
      </c>
      <c r="C124" s="125" t="str">
        <f>Miljömått!D87</f>
        <v>JA/NEJ</v>
      </c>
      <c r="D124" s="125" t="str">
        <f>Miljömått!E87</f>
        <v>JA/NEJ</v>
      </c>
      <c r="E124" s="124"/>
    </row>
    <row r="125" spans="1:5">
      <c r="A125" s="125" t="str">
        <f>Miljömått!B88</f>
        <v>Plats – område 5</v>
      </c>
      <c r="B125" s="131">
        <f>Miljömått!C88</f>
        <v>0</v>
      </c>
      <c r="C125" s="125" t="str">
        <f>Miljömått!D88</f>
        <v>JA/NEJ</v>
      </c>
      <c r="D125" s="125" t="str">
        <f>Miljömått!E88</f>
        <v>JA/NEJ</v>
      </c>
      <c r="E125" s="124"/>
    </row>
    <row r="126" spans="1:5">
      <c r="A126" s="125" t="str">
        <f>Miljömått!B89</f>
        <v>Plats – område 6</v>
      </c>
      <c r="B126" s="131">
        <f>Miljömått!C89</f>
        <v>0</v>
      </c>
      <c r="C126" s="125" t="str">
        <f>Miljömått!D89</f>
        <v>JA/NEJ</v>
      </c>
      <c r="D126" s="125" t="str">
        <f>Miljömått!E89</f>
        <v>JA/NEJ</v>
      </c>
      <c r="E126" s="124"/>
    </row>
    <row r="127" spans="1:5">
      <c r="A127" s="125" t="str">
        <f>Miljömått!B90</f>
        <v>Plats – område 7</v>
      </c>
      <c r="B127" s="131">
        <f>Miljömått!C90</f>
        <v>0</v>
      </c>
      <c r="C127" s="125" t="str">
        <f>Miljömått!D90</f>
        <v>JA/NEJ</v>
      </c>
      <c r="D127" s="125" t="str">
        <f>Miljömått!E90</f>
        <v>JA/NEJ</v>
      </c>
      <c r="E127" s="124"/>
    </row>
    <row r="128" spans="1:5">
      <c r="A128"/>
      <c r="B128"/>
      <c r="C128"/>
      <c r="D128"/>
    </row>
    <row r="129" spans="1:5" ht="14.1" customHeight="1">
      <c r="A129" s="178" t="str">
        <f>Miljömått!B92</f>
        <v>Typ av markanvändning</v>
      </c>
      <c r="B129" s="178" t="str">
        <f>Miljömått!C92</f>
        <v>Yta (hektar eller m2)</v>
      </c>
      <c r="C129" s="124"/>
      <c r="D129" s="124"/>
      <c r="E129" s="124"/>
    </row>
    <row r="130" spans="1:5">
      <c r="A130" s="130" t="str">
        <f>Miljömått!B93</f>
        <v>Total hårdgjord yta</v>
      </c>
      <c r="B130" s="190">
        <f>Miljömått!C93</f>
        <v>0</v>
      </c>
      <c r="C130" s="124"/>
      <c r="D130" s="124"/>
      <c r="E130" s="124"/>
    </row>
    <row r="131" spans="1:5">
      <c r="A131" s="130" t="str">
        <f>Miljömått!B94</f>
        <v>Total naturorienterad yta inom platsen</v>
      </c>
      <c r="B131" s="190">
        <f>Miljömått!C94</f>
        <v>0</v>
      </c>
      <c r="C131" s="124"/>
      <c r="D131" s="124"/>
      <c r="E131" s="124"/>
    </row>
    <row r="132" spans="1:5">
      <c r="A132" s="130" t="str">
        <f>Miljömått!B95</f>
        <v>Total naturorienterad yta utanför platsen</v>
      </c>
      <c r="B132" s="190">
        <f>Miljömått!C95</f>
        <v>0</v>
      </c>
      <c r="C132" s="124"/>
      <c r="D132" s="124"/>
      <c r="E132" s="124"/>
    </row>
    <row r="133" spans="1:5">
      <c r="A133" s="130" t="str">
        <f>Miljömått!B96</f>
        <v>Total markanvändning</v>
      </c>
      <c r="B133" s="190">
        <f>Miljömått!C96</f>
        <v>0</v>
      </c>
      <c r="C133" s="124"/>
      <c r="D133" s="124"/>
      <c r="E133" s="124"/>
    </row>
    <row r="134" spans="1:5">
      <c r="A134" s="73"/>
      <c r="B134" s="73"/>
      <c r="C134" s="73"/>
      <c r="D134" s="73"/>
      <c r="E134" s="73"/>
    </row>
    <row r="135" spans="1:5">
      <c r="A135" s="73"/>
      <c r="B135" s="73"/>
      <c r="C135" s="73"/>
      <c r="D135" s="73"/>
      <c r="E135" s="73"/>
    </row>
    <row r="136" spans="1:5" ht="21.95" customHeight="1">
      <c r="A136" s="193" t="str">
        <f>Miljömått!B98</f>
        <v>B6 – Vatten</v>
      </c>
      <c r="B136" s="127"/>
      <c r="C136" s="127"/>
      <c r="D136" s="127"/>
      <c r="E136" s="127"/>
    </row>
    <row r="137" spans="1:5">
      <c r="A137" s="194"/>
      <c r="B137" s="481" t="str">
        <f>Miljömått!C99</f>
        <v>Kubikmeter (m3)</v>
      </c>
      <c r="C137" s="124"/>
      <c r="D137" s="124"/>
      <c r="E137" s="124"/>
    </row>
    <row r="138" spans="1:5">
      <c r="A138" s="179" t="str">
        <f>Miljömått!B100</f>
        <v xml:space="preserve">Totalt vattenuttag </v>
      </c>
      <c r="B138" s="190">
        <f>Miljömått!C100</f>
        <v>0</v>
      </c>
      <c r="C138" s="124"/>
      <c r="D138" s="124"/>
      <c r="E138" s="124"/>
    </row>
    <row r="139" spans="1:5">
      <c r="A139" s="179" t="str">
        <f>Miljömått!B101</f>
        <v>Platser I områden med hög vattenstress</v>
      </c>
      <c r="B139" s="190">
        <f>Miljömått!C101</f>
        <v>0</v>
      </c>
      <c r="C139" s="124"/>
      <c r="D139" s="124"/>
      <c r="E139" s="124"/>
    </row>
    <row r="140" spans="1:5">
      <c r="A140"/>
      <c r="B140"/>
      <c r="C140"/>
      <c r="D140"/>
    </row>
    <row r="141" spans="1:5" ht="25.5">
      <c r="A141" s="179" t="str">
        <f>Miljömått!B103</f>
        <v xml:space="preserve">Om relevant: Har företaget tillverkningsprocesser som i väsentlig grad förbrukar vatten (tex termiska energiprocesser som torkning eller elproduktion, varutillverkning, bevattning inom jordbruk) </v>
      </c>
      <c r="B141" s="190" t="str">
        <f>Miljömått!C103</f>
        <v>JA/NEJ</v>
      </c>
      <c r="C141" s="124"/>
      <c r="D141" s="124"/>
      <c r="E141" s="124"/>
    </row>
    <row r="142" spans="1:5">
      <c r="A142" s="179" t="str">
        <f>Miljömått!B104</f>
        <v>Vattenutsläpp från verksamhetens produktionsprocesser</v>
      </c>
      <c r="B142" s="190">
        <f>Miljömått!C104</f>
        <v>0</v>
      </c>
      <c r="C142" s="124"/>
      <c r="D142" s="124"/>
      <c r="E142" s="124"/>
    </row>
    <row r="143" spans="1:5">
      <c r="A143" s="179" t="str">
        <f>Miljömått!B105</f>
        <v>Total vattenförbrukning</v>
      </c>
      <c r="B143" s="190">
        <f>Miljömått!C105</f>
        <v>0</v>
      </c>
      <c r="C143" s="124"/>
      <c r="D143" s="124"/>
      <c r="E143" s="124"/>
    </row>
    <row r="144" spans="1:5">
      <c r="A144" s="203"/>
      <c r="B144" s="203"/>
      <c r="C144" s="203"/>
      <c r="D144" s="203"/>
      <c r="E144" s="203"/>
    </row>
    <row r="145" spans="1:5">
      <c r="A145" s="73"/>
      <c r="B145" s="73"/>
      <c r="C145" s="73"/>
      <c r="D145" s="73"/>
      <c r="E145" s="73"/>
    </row>
    <row r="146" spans="1:5" ht="21.6" customHeight="1">
      <c r="A146" s="571" t="str">
        <f>Miljömått!B107</f>
        <v>B7 – Resursanvändning, cirkulär ekonomi och avfallshantering</v>
      </c>
      <c r="B146" s="572"/>
      <c r="C146" s="572"/>
      <c r="D146" s="572"/>
      <c r="E146" s="572"/>
    </row>
    <row r="147" spans="1:5">
      <c r="A147" s="179" t="str">
        <f>Miljömått!B108</f>
        <v>Företaget tillämpar principerna för cirkulär ekonomi och beskriv i så fall hur de tillämpas</v>
      </c>
      <c r="B147" s="190" t="str">
        <f>Miljömått!C108</f>
        <v>JA/NEJ</v>
      </c>
      <c r="C147" s="197"/>
      <c r="D147" s="197"/>
      <c r="E147" s="197"/>
    </row>
    <row r="148" spans="1:5">
      <c r="A148" s="179" t="str">
        <f>Miljömått!B109</f>
        <v>Om ja, beskriv hur företaget tillämpar principerna</v>
      </c>
      <c r="B148" s="190">
        <f>Miljömått!C109</f>
        <v>0</v>
      </c>
      <c r="C148" s="197"/>
      <c r="D148" s="197"/>
      <c r="E148" s="197"/>
    </row>
    <row r="149" spans="1:5">
      <c r="A149"/>
      <c r="B149"/>
      <c r="C149"/>
      <c r="D149"/>
    </row>
    <row r="150" spans="1:5" ht="63.75">
      <c r="A150" s="179" t="str">
        <f>Miljömått!B111</f>
        <v>Icke-farligt avfall</v>
      </c>
      <c r="B150" s="179" t="str">
        <f>Miljömått!C111</f>
        <v>Mätenhet (kg/t/m3)</v>
      </c>
      <c r="C150" s="179" t="str">
        <f>Miljömått!D111</f>
        <v>Totalt genererat avfall</v>
      </c>
      <c r="D150" s="179" t="str">
        <f>Miljömått!E111</f>
        <v>Avfall som går till materialåtervinning eller återanvändning</v>
      </c>
      <c r="E150" s="179" t="str">
        <f>Miljömått!F111</f>
        <v>Avfall som går till bortskaffning (deponi) eller energiåtervinning (förbränning)</v>
      </c>
    </row>
    <row r="151" spans="1:5">
      <c r="A151" s="179" t="str">
        <f>Miljömått!B112</f>
        <v>Blandavfall</v>
      </c>
      <c r="B151" s="190">
        <f>Miljömått!C112</f>
        <v>0</v>
      </c>
      <c r="C151" s="190">
        <f>Miljömått!D112</f>
        <v>0</v>
      </c>
      <c r="D151" s="190">
        <f>Miljömått!E112</f>
        <v>0</v>
      </c>
      <c r="E151" s="190">
        <f>Miljömått!F112</f>
        <v>0</v>
      </c>
    </row>
    <row r="152" spans="1:5">
      <c r="A152" s="179" t="str">
        <f>Miljömått!B113</f>
        <v>Plast</v>
      </c>
      <c r="B152" s="190">
        <f>Miljömått!C113</f>
        <v>0</v>
      </c>
      <c r="C152" s="190">
        <f>Miljömått!D113</f>
        <v>0</v>
      </c>
      <c r="D152" s="190">
        <f>Miljömått!E113</f>
        <v>0</v>
      </c>
      <c r="E152" s="190">
        <f>Miljömått!F113</f>
        <v>0</v>
      </c>
    </row>
    <row r="153" spans="1:5">
      <c r="A153" s="179" t="str">
        <f>Miljömått!B114</f>
        <v>Avfallstyp 1</v>
      </c>
      <c r="B153" s="190">
        <f>Miljömått!C114</f>
        <v>0</v>
      </c>
      <c r="C153" s="190">
        <f>Miljömått!D114</f>
        <v>0</v>
      </c>
      <c r="D153" s="190">
        <f>Miljömått!E114</f>
        <v>0</v>
      </c>
      <c r="E153" s="190">
        <f>Miljömått!F114</f>
        <v>0</v>
      </c>
    </row>
    <row r="154" spans="1:5">
      <c r="A154" s="179" t="str">
        <f>Miljömått!B115</f>
        <v>Avfallstyp 2</v>
      </c>
      <c r="B154" s="190">
        <f>Miljömått!C115</f>
        <v>0</v>
      </c>
      <c r="C154" s="190">
        <f>Miljömått!D115</f>
        <v>0</v>
      </c>
      <c r="D154" s="190">
        <f>Miljömått!E115</f>
        <v>0</v>
      </c>
      <c r="E154" s="190">
        <f>Miljömått!F115</f>
        <v>0</v>
      </c>
    </row>
    <row r="155" spans="1:5">
      <c r="A155" s="179" t="str">
        <f>Miljömått!B116</f>
        <v>Avfallstyp 3</v>
      </c>
      <c r="B155" s="190">
        <f>Miljömått!C116</f>
        <v>0</v>
      </c>
      <c r="C155" s="190">
        <f>Miljömått!D116</f>
        <v>0</v>
      </c>
      <c r="D155" s="190">
        <f>Miljömått!E116</f>
        <v>0</v>
      </c>
      <c r="E155" s="190">
        <f>Miljömått!F116</f>
        <v>0</v>
      </c>
    </row>
    <row r="156" spans="1:5">
      <c r="A156" s="179" t="str">
        <f>Miljömått!B117</f>
        <v>Avfallstyp 4</v>
      </c>
      <c r="B156" s="190">
        <f>Miljömått!C117</f>
        <v>0</v>
      </c>
      <c r="C156" s="190">
        <f>Miljömått!D117</f>
        <v>0</v>
      </c>
      <c r="D156" s="190">
        <f>Miljömått!E117</f>
        <v>0</v>
      </c>
      <c r="E156" s="190">
        <f>Miljömått!F117</f>
        <v>0</v>
      </c>
    </row>
    <row r="157" spans="1:5">
      <c r="A157" s="179" t="str">
        <f>Miljömått!B118</f>
        <v>Avfallstyp 5</v>
      </c>
      <c r="B157" s="190">
        <f>Miljömått!C118</f>
        <v>0</v>
      </c>
      <c r="C157" s="190">
        <f>Miljömått!D118</f>
        <v>0</v>
      </c>
      <c r="D157" s="190">
        <f>Miljömått!E118</f>
        <v>0</v>
      </c>
      <c r="E157" s="190">
        <f>Miljömått!F118</f>
        <v>0</v>
      </c>
    </row>
    <row r="158" spans="1:5">
      <c r="A158" s="179" t="str">
        <f>Miljömått!B119</f>
        <v>Avfallstyp 6</v>
      </c>
      <c r="B158" s="190">
        <f>Miljömått!C119</f>
        <v>0</v>
      </c>
      <c r="C158" s="190">
        <f>Miljömått!D119</f>
        <v>0</v>
      </c>
      <c r="D158" s="190">
        <f>Miljömått!E119</f>
        <v>0</v>
      </c>
      <c r="E158" s="190">
        <f>Miljömått!F119</f>
        <v>0</v>
      </c>
    </row>
    <row r="159" spans="1:5">
      <c r="A159" s="179" t="str">
        <f>Miljömått!B120</f>
        <v>Avfallstyp 7</v>
      </c>
      <c r="B159" s="190">
        <f>Miljömått!C120</f>
        <v>0</v>
      </c>
      <c r="C159" s="190">
        <f>Miljömått!D120</f>
        <v>0</v>
      </c>
      <c r="D159" s="190">
        <f>Miljömått!E120</f>
        <v>0</v>
      </c>
      <c r="E159" s="190">
        <f>Miljömått!F120</f>
        <v>0</v>
      </c>
    </row>
    <row r="160" spans="1:5">
      <c r="A160" s="179" t="str">
        <f>Miljömått!B121</f>
        <v>Avfallstyp 8</v>
      </c>
      <c r="B160" s="190">
        <f>Miljömått!C121</f>
        <v>0</v>
      </c>
      <c r="C160" s="190">
        <f>Miljömått!D121</f>
        <v>0</v>
      </c>
      <c r="D160" s="190">
        <f>Miljömått!E121</f>
        <v>0</v>
      </c>
      <c r="E160" s="190">
        <f>Miljömått!F121</f>
        <v>0</v>
      </c>
    </row>
    <row r="161" spans="1:5">
      <c r="A161" s="179" t="str">
        <f>Miljömått!B122</f>
        <v>Avfallstyp 9</v>
      </c>
      <c r="B161" s="190">
        <f>Miljömått!C122</f>
        <v>0</v>
      </c>
      <c r="C161" s="190">
        <f>Miljömått!D122</f>
        <v>0</v>
      </c>
      <c r="D161" s="190">
        <f>Miljömått!E122</f>
        <v>0</v>
      </c>
      <c r="E161" s="190">
        <f>Miljömått!F122</f>
        <v>0</v>
      </c>
    </row>
    <row r="162" spans="1:5">
      <c r="A162" s="179" t="str">
        <f>Miljömått!B123</f>
        <v>Total mängd icke-farligt avfall</v>
      </c>
      <c r="B162" s="527">
        <f>Miljömått!C123</f>
        <v>0</v>
      </c>
      <c r="C162"/>
      <c r="D162"/>
    </row>
    <row r="163" spans="1:5">
      <c r="A163"/>
      <c r="B163"/>
      <c r="C163"/>
      <c r="D163"/>
    </row>
    <row r="164" spans="1:5" ht="63.75">
      <c r="A164" s="179" t="str">
        <f>Miljömått!B125</f>
        <v>Farligt avfall</v>
      </c>
      <c r="B164" s="179" t="str">
        <f>Miljömått!C125</f>
        <v>Mätenhet (kg/t/m3)</v>
      </c>
      <c r="C164" s="179" t="str">
        <f>Miljömått!D125</f>
        <v>Totalt genererat avfall</v>
      </c>
      <c r="D164" s="179" t="str">
        <f>Miljömått!E125</f>
        <v>Avfall som går till materialåtervinning eller återanvändning</v>
      </c>
      <c r="E164" s="179" t="str">
        <f>Miljömått!F125</f>
        <v>Avfall som går till bortskaffning (deponi) eller energiåtervinning (förbränning)</v>
      </c>
    </row>
    <row r="165" spans="1:5">
      <c r="A165" s="179" t="str">
        <f>Miljömått!B126</f>
        <v>Avfallstyp 1</v>
      </c>
      <c r="B165" s="190">
        <f>Miljömått!C126</f>
        <v>0</v>
      </c>
      <c r="C165" s="190">
        <f>Miljömått!D126</f>
        <v>0</v>
      </c>
      <c r="D165" s="190">
        <f>Miljömått!E126</f>
        <v>0</v>
      </c>
      <c r="E165" s="190">
        <f>Miljömått!F126</f>
        <v>0</v>
      </c>
    </row>
    <row r="166" spans="1:5">
      <c r="A166" s="179" t="str">
        <f>Miljömått!B127</f>
        <v>Avfallstyp 2</v>
      </c>
      <c r="B166" s="190">
        <f>Miljömått!C127</f>
        <v>0</v>
      </c>
      <c r="C166" s="190">
        <f>Miljömått!D127</f>
        <v>0</v>
      </c>
      <c r="D166" s="190">
        <f>Miljömått!E127</f>
        <v>0</v>
      </c>
      <c r="E166" s="190">
        <f>Miljömått!F127</f>
        <v>0</v>
      </c>
    </row>
    <row r="167" spans="1:5">
      <c r="A167" s="179" t="str">
        <f>Miljömått!B128</f>
        <v>Avfallstyp 3</v>
      </c>
      <c r="B167" s="190">
        <f>Miljömått!C128</f>
        <v>0</v>
      </c>
      <c r="C167" s="190">
        <f>Miljömått!D128</f>
        <v>0</v>
      </c>
      <c r="D167" s="190">
        <f>Miljömått!E128</f>
        <v>0</v>
      </c>
      <c r="E167" s="190">
        <f>Miljömått!F128</f>
        <v>0</v>
      </c>
    </row>
    <row r="168" spans="1:5">
      <c r="A168" s="179" t="str">
        <f>Miljömått!B129</f>
        <v>Avfallstyp 4</v>
      </c>
      <c r="B168" s="190">
        <f>Miljömått!C129</f>
        <v>0</v>
      </c>
      <c r="C168" s="190">
        <f>Miljömått!D129</f>
        <v>0</v>
      </c>
      <c r="D168" s="190">
        <f>Miljömått!E129</f>
        <v>0</v>
      </c>
      <c r="E168" s="190">
        <f>Miljömått!F129</f>
        <v>0</v>
      </c>
    </row>
    <row r="169" spans="1:5">
      <c r="A169" s="179" t="str">
        <f>Miljömått!B130</f>
        <v>Avfallstyp 5</v>
      </c>
      <c r="B169" s="190">
        <f>Miljömått!C130</f>
        <v>0</v>
      </c>
      <c r="C169" s="190">
        <f>Miljömått!D130</f>
        <v>0</v>
      </c>
      <c r="D169" s="190">
        <f>Miljömått!E130</f>
        <v>0</v>
      </c>
      <c r="E169" s="190">
        <f>Miljömått!F130</f>
        <v>0</v>
      </c>
    </row>
    <row r="170" spans="1:5">
      <c r="A170" s="179" t="str">
        <f>Miljömått!B131</f>
        <v>Avfallstyp 6</v>
      </c>
      <c r="B170" s="190">
        <f>Miljömått!C131</f>
        <v>0</v>
      </c>
      <c r="C170" s="190">
        <f>Miljömått!D131</f>
        <v>0</v>
      </c>
      <c r="D170" s="190">
        <f>Miljömått!E131</f>
        <v>0</v>
      </c>
      <c r="E170" s="190">
        <f>Miljömått!F131</f>
        <v>0</v>
      </c>
    </row>
    <row r="171" spans="1:5">
      <c r="A171" s="179" t="str">
        <f>Miljömått!B132</f>
        <v>Avfallstyp 7</v>
      </c>
      <c r="B171" s="190">
        <f>Miljömått!C132</f>
        <v>0</v>
      </c>
      <c r="C171" s="190">
        <f>Miljömått!D132</f>
        <v>0</v>
      </c>
      <c r="D171" s="190">
        <f>Miljömått!E132</f>
        <v>0</v>
      </c>
      <c r="E171" s="190">
        <f>Miljömått!F132</f>
        <v>0</v>
      </c>
    </row>
    <row r="172" spans="1:5">
      <c r="A172" s="179" t="str">
        <f>Miljömått!B133</f>
        <v>Avfallstyp 8</v>
      </c>
      <c r="B172" s="190">
        <f>Miljömått!C133</f>
        <v>0</v>
      </c>
      <c r="C172" s="190">
        <f>Miljömått!D133</f>
        <v>0</v>
      </c>
      <c r="D172" s="190">
        <f>Miljömått!E133</f>
        <v>0</v>
      </c>
      <c r="E172" s="190">
        <f>Miljömått!F133</f>
        <v>0</v>
      </c>
    </row>
    <row r="173" spans="1:5" ht="14.45" customHeight="1">
      <c r="A173" s="179" t="str">
        <f>Miljömått!B134</f>
        <v>Total mängd farligt avfall</v>
      </c>
      <c r="B173" s="527">
        <f>Miljömått!C134</f>
        <v>0</v>
      </c>
      <c r="C173" s="197"/>
      <c r="D173" s="197"/>
      <c r="E173" s="197"/>
    </row>
    <row r="174" spans="1:5" ht="14.45" customHeight="1">
      <c r="A174" s="179" t="str">
        <f>Miljömått!B135</f>
        <v>Total mängd avfall</v>
      </c>
      <c r="B174" s="527">
        <f>Miljömått!C135</f>
        <v>0</v>
      </c>
      <c r="C174" s="197"/>
      <c r="D174" s="197"/>
      <c r="E174" s="197"/>
    </row>
    <row r="175" spans="1:5" ht="14.45" customHeight="1">
      <c r="A175" s="203"/>
      <c r="B175" s="203"/>
      <c r="C175" s="203"/>
      <c r="D175" s="203"/>
      <c r="E175" s="203"/>
    </row>
    <row r="176" spans="1:5">
      <c r="A176" s="179" t="str">
        <f>Miljömått!B137</f>
        <v>Om relevant: Årligt massaflöde av relevanta material som använts i verksamheten</v>
      </c>
      <c r="B176" s="179"/>
      <c r="C176" s="197"/>
      <c r="D176" s="197"/>
      <c r="E176" s="197"/>
    </row>
    <row r="177" spans="1:5" ht="25.5">
      <c r="A177" s="179" t="str">
        <f>Miljömått!B138</f>
        <v>Är företaget verksamt i en sektor som använder viktiga materialflöden (t.ex. tillverkning, byggverksamhet, förpackning eller något annat)?</v>
      </c>
      <c r="B177" s="198" t="str">
        <f>Miljömått!C138</f>
        <v>JA/NEJ</v>
      </c>
      <c r="C177" s="197"/>
      <c r="D177" s="197"/>
      <c r="E177" s="197"/>
    </row>
    <row r="178" spans="1:5">
      <c r="A178" s="179" t="str">
        <f>Miljömått!B139</f>
        <v>Materialtyp</v>
      </c>
      <c r="B178" s="179" t="str">
        <f>Miljömått!C139</f>
        <v>Massa / volym</v>
      </c>
      <c r="C178" s="179" t="str">
        <f>Miljömått!D139</f>
        <v>Mätenhet (kg/t/m3)</v>
      </c>
      <c r="D178" s="197"/>
      <c r="E178" s="197"/>
    </row>
    <row r="179" spans="1:5">
      <c r="A179" s="180" t="str">
        <f>Miljömått!B140</f>
        <v>Materialtyp 1</v>
      </c>
      <c r="B179" s="190">
        <f>Miljömått!C140</f>
        <v>0</v>
      </c>
      <c r="C179" s="190">
        <f>Miljömått!D140</f>
        <v>0</v>
      </c>
      <c r="D179" s="197"/>
      <c r="E179" s="197"/>
    </row>
    <row r="180" spans="1:5">
      <c r="A180" s="180" t="str">
        <f>Miljömått!B141</f>
        <v>Materialtyp 2</v>
      </c>
      <c r="B180" s="190">
        <f>Miljömått!C141</f>
        <v>0</v>
      </c>
      <c r="C180" s="190">
        <f>Miljömått!D141</f>
        <v>0</v>
      </c>
      <c r="D180" s="197"/>
      <c r="E180" s="197"/>
    </row>
    <row r="181" spans="1:5">
      <c r="A181" s="180" t="str">
        <f>Miljömått!B142</f>
        <v>Materialtyp 3</v>
      </c>
      <c r="B181" s="190">
        <f>Miljömått!C142</f>
        <v>0</v>
      </c>
      <c r="C181" s="190">
        <f>Miljömått!D142</f>
        <v>0</v>
      </c>
      <c r="D181" s="197"/>
      <c r="E181" s="197"/>
    </row>
    <row r="182" spans="1:5">
      <c r="A182" s="179" t="str">
        <f>Miljömått!B143</f>
        <v>Total mängd material</v>
      </c>
      <c r="B182" s="192">
        <f>Miljömått!C143</f>
        <v>0</v>
      </c>
      <c r="C182" s="197"/>
      <c r="D182" s="197"/>
      <c r="E182" s="197"/>
    </row>
    <row r="183" spans="1:5">
      <c r="A183"/>
      <c r="B183"/>
      <c r="C183"/>
      <c r="D183"/>
    </row>
    <row r="184" spans="1:5" ht="20.25">
      <c r="A184" s="568" t="str">
        <f>Miljömått!B145</f>
        <v>Tilläggsupplysningar</v>
      </c>
      <c r="B184" s="568"/>
      <c r="C184" s="568"/>
      <c r="D184" s="568"/>
      <c r="E184" s="568"/>
    </row>
    <row r="185" spans="1:5" ht="21.95" customHeight="1">
      <c r="A185" s="39" t="str">
        <f>Miljömått!B146</f>
        <v>Om relevant: Tilläggsupplysningar om andra miljörelaterade och/eller verksamhetspecifika upplysningar</v>
      </c>
      <c r="B185" s="507">
        <f>Miljömått!C146</f>
        <v>0</v>
      </c>
      <c r="C185"/>
      <c r="D185"/>
    </row>
    <row r="186" spans="1:5" ht="14.45" customHeight="1">
      <c r="A186" s="18"/>
      <c r="B186" s="18"/>
      <c r="C186"/>
      <c r="D186"/>
    </row>
    <row r="187" spans="1:5">
      <c r="A187"/>
      <c r="B187"/>
      <c r="C187"/>
      <c r="D187"/>
    </row>
    <row r="188" spans="1:5" ht="20.25">
      <c r="A188" s="483" t="str">
        <f>'Sociala mått'!B5</f>
        <v>SOCIALA MÅTT</v>
      </c>
      <c r="B188" s="475"/>
      <c r="C188" s="475"/>
      <c r="D188" s="475"/>
      <c r="E188" s="368"/>
    </row>
    <row r="189" spans="1:5" ht="24" customHeight="1">
      <c r="A189" s="575" t="str">
        <f>'Sociala mått'!B6</f>
        <v>B8 - Arbetskraft - Allmänna egenskaper</v>
      </c>
      <c r="B189" s="575"/>
      <c r="C189" s="575"/>
      <c r="D189" s="575"/>
      <c r="E189" s="575"/>
    </row>
    <row r="190" spans="1:5">
      <c r="A190" s="130" t="str">
        <f>'Sociala mått'!B7</f>
        <v>Typ av avtal:</v>
      </c>
      <c r="B190" s="130" t="str">
        <f>'Sociala mått'!C7</f>
        <v>Antal anställda (heltidsekvivalenter eller antal personer)</v>
      </c>
      <c r="C190" s="124"/>
      <c r="D190" s="124"/>
      <c r="E190" s="124"/>
    </row>
    <row r="191" spans="1:5">
      <c r="A191" s="130" t="str">
        <f>'Sociala mått'!B8</f>
        <v>Tillfällig tjänst</v>
      </c>
      <c r="B191" s="131">
        <f>'Sociala mått'!C8</f>
        <v>0</v>
      </c>
      <c r="C191" s="124"/>
      <c r="D191" s="124"/>
      <c r="E191" s="124"/>
    </row>
    <row r="192" spans="1:5">
      <c r="A192" s="130" t="str">
        <f>'Sociala mått'!B9</f>
        <v>Fast tjänst</v>
      </c>
      <c r="B192" s="131">
        <f>'Sociala mått'!C9</f>
        <v>0</v>
      </c>
      <c r="C192" s="124"/>
      <c r="D192" s="124"/>
      <c r="E192" s="124"/>
    </row>
    <row r="193" spans="1:5">
      <c r="A193" s="130" t="str">
        <f>'Sociala mått'!B10</f>
        <v>Totalt antal anställda</v>
      </c>
      <c r="B193" s="131">
        <f>'Sociala mått'!C10</f>
        <v>0</v>
      </c>
      <c r="C193" s="124"/>
      <c r="D193" s="124"/>
      <c r="E193" s="124"/>
    </row>
    <row r="194" spans="1:5" ht="12.6" customHeight="1">
      <c r="A194" s="130" t="str">
        <f>'Sociala mått'!B11</f>
        <v>Anställda efter kön:</v>
      </c>
      <c r="B194" s="130" t="str">
        <f>'Sociala mått'!C11</f>
        <v>Antal anställda (heltidsekvivalenter eller antal personer)</v>
      </c>
      <c r="C194" s="124"/>
      <c r="D194" s="124"/>
      <c r="E194" s="124"/>
    </row>
    <row r="195" spans="1:5">
      <c r="A195" s="130" t="str">
        <f>'Sociala mått'!B12</f>
        <v>Män</v>
      </c>
      <c r="B195" s="131">
        <f>'Sociala mått'!C12</f>
        <v>0</v>
      </c>
      <c r="C195" s="124"/>
      <c r="D195" s="124"/>
      <c r="E195" s="124"/>
    </row>
    <row r="196" spans="1:5">
      <c r="A196" s="130" t="str">
        <f>'Sociala mått'!B13</f>
        <v>Kvinnor</v>
      </c>
      <c r="B196" s="131">
        <f>'Sociala mått'!C13</f>
        <v>0</v>
      </c>
      <c r="C196" s="124"/>
      <c r="D196" s="124"/>
      <c r="E196" s="124"/>
    </row>
    <row r="197" spans="1:5">
      <c r="A197" s="130" t="str">
        <f>'Sociala mått'!B14</f>
        <v>Annat</v>
      </c>
      <c r="B197" s="131">
        <f>'Sociala mått'!C14</f>
        <v>0</v>
      </c>
      <c r="C197" s="124"/>
      <c r="D197" s="124"/>
      <c r="E197" s="124"/>
    </row>
    <row r="198" spans="1:5">
      <c r="A198" s="130" t="str">
        <f>'Sociala mått'!B15</f>
        <v>Ej rapporterad</v>
      </c>
      <c r="B198" s="131">
        <f>'Sociala mått'!C15</f>
        <v>0</v>
      </c>
      <c r="C198" s="124"/>
      <c r="D198" s="124"/>
      <c r="E198" s="124"/>
    </row>
    <row r="199" spans="1:5">
      <c r="A199"/>
      <c r="B199"/>
      <c r="C199"/>
      <c r="D199"/>
    </row>
    <row r="200" spans="1:5" ht="21.95" customHeight="1">
      <c r="A200" s="130" t="str">
        <f>'Sociala mått'!B17</f>
        <v xml:space="preserve">Om relevant: Anställningsland </v>
      </c>
      <c r="B200" s="130" t="str">
        <f>'Sociala mått'!C17</f>
        <v>Antal anställda (heltidsekvivalenter eller antal personer)</v>
      </c>
      <c r="C200" s="124"/>
      <c r="D200" s="124"/>
      <c r="E200" s="124"/>
    </row>
    <row r="201" spans="1:5">
      <c r="A201" s="484" t="str">
        <f>'Sociala mått'!B18</f>
        <v>Är företaget verksamt i mer än ett land?</v>
      </c>
      <c r="B201" s="131" t="str">
        <f>'Sociala mått'!C18</f>
        <v>JA/NEJ</v>
      </c>
      <c r="C201" s="124"/>
      <c r="D201" s="124"/>
      <c r="E201" s="124"/>
    </row>
    <row r="202" spans="1:5">
      <c r="A202" s="484" t="str">
        <f>'Sociala mått'!B19</f>
        <v>Land där anställningskontraktet har ingåtts:</v>
      </c>
      <c r="B202" s="485" t="str">
        <f>'Sociala mått'!C19</f>
        <v>Antal anställda:</v>
      </c>
      <c r="C202" s="124"/>
      <c r="D202" s="124"/>
      <c r="E202" s="124"/>
    </row>
    <row r="203" spans="1:5">
      <c r="A203" s="484" t="str">
        <f>'Sociala mått'!B20</f>
        <v>Land A</v>
      </c>
      <c r="B203" s="131">
        <f>'Sociala mått'!C20</f>
        <v>0</v>
      </c>
      <c r="C203" s="124"/>
      <c r="D203" s="124"/>
      <c r="E203" s="124"/>
    </row>
    <row r="204" spans="1:5">
      <c r="A204" s="484" t="str">
        <f>'Sociala mått'!B21</f>
        <v>Land B</v>
      </c>
      <c r="B204" s="131">
        <f>'Sociala mått'!C21</f>
        <v>0</v>
      </c>
      <c r="C204" s="124"/>
      <c r="D204" s="124"/>
      <c r="E204" s="124"/>
    </row>
    <row r="205" spans="1:5">
      <c r="A205" s="484" t="str">
        <f>'Sociala mått'!B22</f>
        <v>Land C</v>
      </c>
      <c r="B205" s="131">
        <f>'Sociala mått'!C22</f>
        <v>0</v>
      </c>
      <c r="C205" s="124"/>
      <c r="D205" s="124"/>
      <c r="E205" s="124"/>
    </row>
    <row r="206" spans="1:5">
      <c r="A206" s="484" t="str">
        <f>'Sociala mått'!B23</f>
        <v>Land D</v>
      </c>
      <c r="B206" s="131">
        <f>'Sociala mått'!C23</f>
        <v>0</v>
      </c>
      <c r="C206" s="124"/>
      <c r="D206" s="124"/>
      <c r="E206" s="124"/>
    </row>
    <row r="207" spans="1:5">
      <c r="A207" s="484" t="str">
        <f>'Sociala mått'!B24</f>
        <v>Land E</v>
      </c>
      <c r="B207" s="131">
        <f>'Sociala mått'!C24</f>
        <v>0</v>
      </c>
      <c r="C207" s="124"/>
      <c r="D207" s="124"/>
      <c r="E207" s="124"/>
    </row>
    <row r="208" spans="1:5">
      <c r="A208" s="484" t="str">
        <f>'Sociala mått'!B25</f>
        <v>Land F</v>
      </c>
      <c r="B208" s="131">
        <f>'Sociala mått'!C25</f>
        <v>0</v>
      </c>
      <c r="C208" s="124"/>
      <c r="D208" s="124"/>
      <c r="E208" s="124"/>
    </row>
    <row r="209" spans="1:5">
      <c r="A209"/>
      <c r="B209"/>
      <c r="C209"/>
      <c r="D209"/>
    </row>
    <row r="210" spans="1:5" ht="15" customHeight="1">
      <c r="A210" s="569" t="str">
        <f>'Sociala mått'!B27</f>
        <v>Om företaget har 50 anställda eller fler, upplys om personalomsättningen för rapporteringsperioden:</v>
      </c>
      <c r="B210" s="570"/>
      <c r="C210" s="124"/>
      <c r="D210" s="124"/>
      <c r="E210" s="124"/>
    </row>
    <row r="211" spans="1:5" ht="15" customHeight="1">
      <c r="A211" s="130" t="str">
        <f>'Sociala mått'!B28</f>
        <v>Antal anställda som slutat under rapporteringsperioden</v>
      </c>
      <c r="B211" s="190">
        <f>'Sociala mått'!C28</f>
        <v>0</v>
      </c>
      <c r="C211" s="124"/>
      <c r="D211" s="124"/>
      <c r="E211" s="124"/>
    </row>
    <row r="212" spans="1:5" ht="15" customHeight="1">
      <c r="A212" s="130" t="str">
        <f>'Sociala mått'!B29</f>
        <v>Antal anställda i början av rapporteringsperioden</v>
      </c>
      <c r="B212" s="190">
        <f>'Sociala mått'!C29</f>
        <v>0</v>
      </c>
      <c r="C212" s="124"/>
      <c r="D212" s="124"/>
      <c r="E212" s="124"/>
    </row>
    <row r="213" spans="1:5" ht="15" customHeight="1">
      <c r="A213" s="130" t="str">
        <f>'Sociala mått'!B30</f>
        <v>Antal anställda vid slutet av rapporteringsperioden</v>
      </c>
      <c r="B213" s="190">
        <f>'Sociala mått'!C30</f>
        <v>0</v>
      </c>
      <c r="C213" s="124"/>
      <c r="D213" s="124"/>
      <c r="E213" s="124"/>
    </row>
    <row r="214" spans="1:5" ht="15" customHeight="1">
      <c r="A214" s="130" t="str">
        <f>'Sociala mått'!B31</f>
        <v>Personalomsättning (%) under rapporteringsperioden</v>
      </c>
      <c r="B214" s="180" t="e">
        <f>'Sociala mått'!C31</f>
        <v>#DIV/0!</v>
      </c>
      <c r="C214" s="124"/>
      <c r="D214" s="124"/>
      <c r="E214" s="124"/>
    </row>
    <row r="215" spans="1:5" ht="12.6" customHeight="1">
      <c r="A215"/>
      <c r="B215"/>
      <c r="C215"/>
      <c r="D215"/>
    </row>
    <row r="216" spans="1:5">
      <c r="A216" s="126"/>
      <c r="B216" s="126"/>
      <c r="C216" s="126"/>
      <c r="D216" s="126"/>
      <c r="E216" s="126"/>
    </row>
    <row r="217" spans="1:5" ht="21.6" customHeight="1">
      <c r="A217" s="576" t="str">
        <f>'Sociala mått'!B41</f>
        <v>B9 – Arbetskraft - Hälsa och säkerhet</v>
      </c>
      <c r="B217" s="577"/>
      <c r="C217" s="577"/>
      <c r="D217" s="577"/>
      <c r="E217" s="577"/>
    </row>
    <row r="218" spans="1:5">
      <c r="A218" s="180" t="str">
        <f>'Sociala mått'!B42</f>
        <v>Antalet registreringspliktiga arbetsrelaterade olyckor för rapporteringsåret</v>
      </c>
      <c r="B218" s="190">
        <f>'Sociala mått'!C42</f>
        <v>0</v>
      </c>
      <c r="C218" s="124"/>
      <c r="D218" s="124"/>
      <c r="E218" s="124"/>
    </row>
    <row r="219" spans="1:5">
      <c r="A219" s="180" t="str">
        <f>'Sociala mått'!B43</f>
        <v>Antalet arbetstimmar för en heltidsanställd under rapporteringsperioden</v>
      </c>
      <c r="B219" s="180">
        <f>'Sociala mått'!C43</f>
        <v>2000</v>
      </c>
      <c r="C219" s="124"/>
      <c r="D219" s="124"/>
      <c r="E219" s="124"/>
    </row>
    <row r="220" spans="1:5">
      <c r="A220" s="180" t="str">
        <f>'Sociala mått'!B44</f>
        <v>Totalt antal årliga arbetstimmar för alla anställda under rapporteringsperioden</v>
      </c>
      <c r="B220" s="180">
        <f>'Sociala mått'!C44</f>
        <v>0</v>
      </c>
      <c r="C220" s="124"/>
      <c r="D220" s="124"/>
      <c r="E220" s="124"/>
    </row>
    <row r="221" spans="1:5">
      <c r="A221" s="180" t="str">
        <f>'Sociala mått'!B45</f>
        <v>Frekvensen av arbetsrelaterade olyckor</v>
      </c>
      <c r="B221" s="180" t="e">
        <f>'Sociala mått'!C45</f>
        <v>#DIV/0!</v>
      </c>
      <c r="C221" s="124"/>
      <c r="D221" s="124"/>
      <c r="E221" s="124"/>
    </row>
    <row r="222" spans="1:5">
      <c r="A222" s="180" t="str">
        <f>'Sociala mått'!B46</f>
        <v>Antal dödsfall som orsakats av arbetsrelaterade skador och arbetsrelaterad ohälsa</v>
      </c>
      <c r="B222" s="190">
        <f>'Sociala mått'!C46</f>
        <v>0</v>
      </c>
      <c r="C222" s="124"/>
      <c r="D222" s="124"/>
      <c r="E222" s="124"/>
    </row>
    <row r="223" spans="1:5">
      <c r="A223" s="126"/>
      <c r="B223" s="126"/>
      <c r="C223" s="126"/>
      <c r="D223" s="126"/>
      <c r="E223" s="126"/>
    </row>
    <row r="224" spans="1:5" ht="21.6" customHeight="1">
      <c r="A224" s="576" t="str">
        <f>'Sociala mått'!B51</f>
        <v>B10 – Arbetstagare – Ersättning, kollektiva förhandlingar och utbildning</v>
      </c>
      <c r="B224" s="577"/>
      <c r="C224" s="577"/>
      <c r="D224" s="577"/>
      <c r="E224" s="577"/>
    </row>
    <row r="225" spans="1:5" ht="38.25">
      <c r="A225" s="179" t="str">
        <f>'Sociala mått'!B52</f>
        <v>Får de anställda en ersättning som är lika med eller högre än den tillämpliga minimilönen för det land som företaget rapporterar om? som fastställs direkt av den nationella minimilönelagen eller genom ett kollektivavtal.</v>
      </c>
      <c r="B225" s="190" t="str">
        <f>'Sociala mått'!C52</f>
        <v>JA/NEJ</v>
      </c>
      <c r="C225" s="124"/>
      <c r="D225" s="124"/>
      <c r="E225" s="124"/>
    </row>
    <row r="226" spans="1:5" ht="17.100000000000001" customHeight="1">
      <c r="A226" s="179" t="str">
        <f>'Sociala mått'!B53</f>
        <v>Genomsnittlig bruttotimlön för manliga anställda</v>
      </c>
      <c r="B226" s="190">
        <f>'Sociala mått'!C53</f>
        <v>0</v>
      </c>
      <c r="C226" s="124"/>
      <c r="D226" s="124"/>
      <c r="E226" s="124"/>
    </row>
    <row r="227" spans="1:5" ht="17.100000000000001" customHeight="1">
      <c r="A227" s="179" t="str">
        <f>'Sociala mått'!B54</f>
        <v>Genomsnittlig bruttotimlön för kvinnliga anställda</v>
      </c>
      <c r="B227" s="190">
        <f>'Sociala mått'!C54</f>
        <v>0</v>
      </c>
      <c r="C227" s="124"/>
      <c r="D227" s="124"/>
      <c r="E227" s="124"/>
    </row>
    <row r="228" spans="1:5" ht="15.95" customHeight="1">
      <c r="A228" s="179" t="str">
        <f>'Sociala mått'!B55</f>
        <v>Procentuell löneskillnad mellan kvinnliga och manliga anställda. Kan utelämnas för företag med färre än 150 anställda.</v>
      </c>
      <c r="B228" s="180" t="e">
        <f>'Sociala mått'!C55</f>
        <v>#DIV/0!</v>
      </c>
      <c r="C228" s="124"/>
      <c r="D228" s="124"/>
      <c r="E228" s="124"/>
    </row>
    <row r="229" spans="1:5" ht="17.100000000000001" customHeight="1">
      <c r="A229" s="179" t="str">
        <f>'Sociala mått'!B56</f>
        <v>Andel anställda som omfattas av kollektivavtal</v>
      </c>
      <c r="B229" s="190">
        <f>'Sociala mått'!C56</f>
        <v>0</v>
      </c>
      <c r="C229" s="124"/>
      <c r="D229" s="124"/>
      <c r="E229" s="124"/>
    </row>
    <row r="230" spans="1:5" ht="15.95" customHeight="1">
      <c r="A230" s="179" t="str">
        <f>'Sociala mått'!B57</f>
        <v>Procentuell andel anställda som omfattas av kollektivavtal</v>
      </c>
      <c r="B230" s="180" t="e">
        <f>'Sociala mått'!C57</f>
        <v>#DIV/0!</v>
      </c>
      <c r="C230" s="124"/>
      <c r="D230" s="124"/>
      <c r="E230" s="124"/>
    </row>
    <row r="231" spans="1:5">
      <c r="A231"/>
      <c r="B231"/>
      <c r="C231"/>
      <c r="D231"/>
    </row>
    <row r="232" spans="1:5" ht="22.5" customHeight="1">
      <c r="A232" s="179" t="str">
        <f>'Sociala mått'!B59</f>
        <v>Kön:</v>
      </c>
      <c r="B232" s="179" t="str">
        <f>'Sociala mått'!C59</f>
        <v>Genomsnittligt antal utbildningstimmar per anställd, uppdelat efter kön under rapporteringsperioden:</v>
      </c>
      <c r="C232" s="124"/>
      <c r="D232" s="124"/>
      <c r="E232" s="124"/>
    </row>
    <row r="233" spans="1:5" ht="15.6" customHeight="1">
      <c r="A233" s="179" t="str">
        <f>'Sociala mått'!B60</f>
        <v>Man</v>
      </c>
      <c r="B233" s="198">
        <f>'Sociala mått'!C60</f>
        <v>0</v>
      </c>
      <c r="C233" s="124"/>
      <c r="D233" s="124"/>
      <c r="E233" s="124"/>
    </row>
    <row r="234" spans="1:5" ht="15.6" customHeight="1">
      <c r="A234" s="179" t="str">
        <f>'Sociala mått'!B61</f>
        <v>Kvinna</v>
      </c>
      <c r="B234" s="198">
        <f>'Sociala mått'!C61</f>
        <v>0</v>
      </c>
      <c r="C234" s="124"/>
      <c r="D234" s="124"/>
      <c r="E234" s="124"/>
    </row>
    <row r="235" spans="1:5" ht="15.6" customHeight="1">
      <c r="A235" s="179" t="str">
        <f>'Sociala mått'!B62</f>
        <v>Annat</v>
      </c>
      <c r="B235" s="198">
        <f>'Sociala mått'!C62</f>
        <v>0</v>
      </c>
      <c r="C235" s="124"/>
      <c r="D235" s="124"/>
      <c r="E235" s="124"/>
    </row>
    <row r="236" spans="1:5" ht="15.6" customHeight="1">
      <c r="A236" s="179" t="str">
        <f>'Sociala mått'!B63</f>
        <v>Ej rapporterad</v>
      </c>
      <c r="B236" s="198">
        <f>'Sociala mått'!C63</f>
        <v>0</v>
      </c>
      <c r="C236" s="124"/>
      <c r="D236" s="124"/>
      <c r="E236" s="124"/>
    </row>
    <row r="237" spans="1:5" ht="15.6" customHeight="1">
      <c r="A237" s="179" t="str">
        <f>'Sociala mått'!B64</f>
        <v>Genomsnittligt antal årliga utbildningstimmar per anställd.</v>
      </c>
      <c r="B237" s="180" t="e">
        <f>'Sociala mått'!C64</f>
        <v>#DIV/0!</v>
      </c>
      <c r="C237" s="124"/>
      <c r="D237" s="124"/>
      <c r="E237" s="124"/>
    </row>
    <row r="238" spans="1:5" ht="12.95" customHeight="1">
      <c r="A238"/>
      <c r="B238"/>
      <c r="C238"/>
      <c r="D238"/>
    </row>
    <row r="239" spans="1:5">
      <c r="A239" s="73"/>
      <c r="B239" s="73"/>
      <c r="C239" s="73"/>
      <c r="D239" s="73"/>
      <c r="E239" s="73"/>
    </row>
    <row r="240" spans="1:5" ht="21.6" customHeight="1">
      <c r="A240" s="571" t="str">
        <f>'Sociala mått'!B90</f>
        <v>Balans mellan arbete och fritid</v>
      </c>
      <c r="B240" s="572"/>
      <c r="C240" s="572"/>
      <c r="D240" s="572"/>
      <c r="E240" s="572"/>
    </row>
    <row r="241" spans="1:5" ht="15.6" customHeight="1">
      <c r="A241" s="130" t="str">
        <f>'Sociala mått'!B91</f>
        <v>Föräldraledighet</v>
      </c>
      <c r="B241" s="130" t="str">
        <f>'Sociala mått'!C91</f>
        <v>Genomsnittligt antal veckor</v>
      </c>
      <c r="C241" s="124"/>
      <c r="D241" s="124"/>
      <c r="E241" s="124"/>
    </row>
    <row r="242" spans="1:5">
      <c r="A242" s="179" t="str">
        <f>'Sociala mått'!B92</f>
        <v>Kvinnor</v>
      </c>
      <c r="B242" s="198">
        <f>'Sociala mått'!C92</f>
        <v>0</v>
      </c>
      <c r="C242" s="124"/>
      <c r="D242" s="124"/>
      <c r="E242" s="124"/>
    </row>
    <row r="243" spans="1:5">
      <c r="A243" s="179" t="str">
        <f>'Sociala mått'!B93</f>
        <v>Män</v>
      </c>
      <c r="B243" s="198">
        <f>'Sociala mått'!C93</f>
        <v>0</v>
      </c>
      <c r="C243" s="124"/>
      <c r="D243" s="124"/>
      <c r="E243" s="124"/>
    </row>
    <row r="244" spans="1:5" ht="33" customHeight="1">
      <c r="A244" s="179" t="str">
        <f>'Sociala mått'!B94</f>
        <v xml:space="preserve">Beskriv företagets policy om föräldraledighet, graviditet, adoption, och amningsledighet samt åtgärder för jämställdhet och frånvaro av diskriminering. </v>
      </c>
      <c r="B244" s="198">
        <f>'Sociala mått'!C94</f>
        <v>0</v>
      </c>
      <c r="C244" s="124"/>
      <c r="D244" s="124"/>
      <c r="E244" s="124"/>
    </row>
    <row r="245" spans="1:5" ht="14.1" customHeight="1">
      <c r="A245"/>
      <c r="B245"/>
      <c r="C245"/>
      <c r="D245"/>
    </row>
    <row r="246" spans="1:5" ht="16.5" customHeight="1">
      <c r="A246"/>
      <c r="B246"/>
      <c r="C246"/>
      <c r="D246"/>
    </row>
    <row r="247" spans="1:5" ht="21.95" customHeight="1">
      <c r="A247" s="120" t="str">
        <f>'Sociala mått'!B96</f>
        <v>Tilläggsupplysningar</v>
      </c>
      <c r="B247" s="21"/>
      <c r="C247" s="21"/>
      <c r="D247" s="21"/>
      <c r="E247" s="21"/>
    </row>
    <row r="248" spans="1:5" ht="21" customHeight="1">
      <c r="A248" s="486" t="str">
        <f>'Sociala mått'!B97</f>
        <v>Om relevant: Tilläggsupplysningar om andra sociala och/eller verksamhetsspecifika upplysningar</v>
      </c>
      <c r="B248" s="487">
        <f>'Sociala mått'!C97</f>
        <v>0</v>
      </c>
      <c r="C248" s="124"/>
      <c r="D248" s="124"/>
      <c r="E248" s="124"/>
    </row>
    <row r="249" spans="1:5" ht="16.5" customHeight="1">
      <c r="A249"/>
      <c r="B249"/>
      <c r="C249"/>
      <c r="D249"/>
    </row>
    <row r="251" spans="1:5" ht="20.25">
      <c r="A251" s="469" t="str">
        <f>Styrningsmått!B5</f>
        <v>STYRNINGSMÅTT</v>
      </c>
      <c r="B251" s="488"/>
      <c r="C251" s="368"/>
      <c r="D251" s="368"/>
      <c r="E251" s="368"/>
    </row>
    <row r="252" spans="1:5" ht="22.5" customHeight="1">
      <c r="A252" s="200" t="str">
        <f>Styrningsmått!B6</f>
        <v>B11 - Domar och böter för korruption och mutor</v>
      </c>
      <c r="B252" s="201"/>
      <c r="C252" s="133"/>
      <c r="D252" s="133"/>
      <c r="E252" s="133"/>
    </row>
    <row r="253" spans="1:5" ht="32.450000000000003" customHeight="1">
      <c r="A253" s="186" t="str">
        <f>Styrningsmått!B7</f>
        <v>Har företaget haft några fällande domar och böter för brott mot korruption och mutor under rapportperioden?</v>
      </c>
      <c r="B253" s="199" t="str">
        <f>Styrningsmått!C7</f>
        <v>JA/NEJ</v>
      </c>
      <c r="C253" s="67"/>
      <c r="D253" s="67"/>
      <c r="E253" s="67"/>
    </row>
    <row r="254" spans="1:5">
      <c r="A254" s="186" t="str">
        <f>Styrningsmått!B8</f>
        <v>Om ja, ange antalet fällande domar för brott mot lagar mot korruption och mutor</v>
      </c>
      <c r="B254" s="199">
        <f>Styrningsmått!C8</f>
        <v>0</v>
      </c>
      <c r="C254" s="67"/>
      <c r="D254" s="67"/>
      <c r="E254" s="67"/>
    </row>
    <row r="255" spans="1:5">
      <c r="A255" s="186" t="str">
        <f>Styrningsmått!B9</f>
        <v>Om ja, ange bötesbeloppet för brott mot lagar mot korruption och mutor</v>
      </c>
      <c r="B255" s="199">
        <f>Styrningsmått!C9</f>
        <v>0</v>
      </c>
      <c r="C255" s="67"/>
      <c r="D255" s="67"/>
      <c r="E255" s="67"/>
    </row>
    <row r="258" spans="1:5" ht="20.25">
      <c r="A258" s="121" t="str">
        <f>Styrningsmått!B36</f>
        <v>Tilläggsupplysningar</v>
      </c>
      <c r="B258" s="22"/>
      <c r="C258" s="22"/>
      <c r="D258" s="22"/>
      <c r="E258" s="21"/>
    </row>
    <row r="259" spans="1:5" ht="26.1" customHeight="1">
      <c r="A259" s="433" t="str">
        <f>Styrningsmått!B37</f>
        <v>Om relevant: Tilläggsupplysningar (indikatorer och/eller beskrivande upplysningar) som inte omfattas av standarden</v>
      </c>
      <c r="B259" s="489">
        <f>Styrningsmått!C37</f>
        <v>0</v>
      </c>
      <c r="C259" s="67"/>
      <c r="D259" s="67"/>
      <c r="E259" s="67"/>
    </row>
  </sheetData>
  <mergeCells count="20">
    <mergeCell ref="A240:E240"/>
    <mergeCell ref="A3:B3"/>
    <mergeCell ref="A19:B19"/>
    <mergeCell ref="A59:E59"/>
    <mergeCell ref="A60:B60"/>
    <mergeCell ref="A83:E83"/>
    <mergeCell ref="A105:E105"/>
    <mergeCell ref="A118:E118"/>
    <mergeCell ref="A119:D119"/>
    <mergeCell ref="A146:E146"/>
    <mergeCell ref="A189:E189"/>
    <mergeCell ref="A217:E217"/>
    <mergeCell ref="A224:E224"/>
    <mergeCell ref="A7:E7"/>
    <mergeCell ref="A82:E82"/>
    <mergeCell ref="A8:B8"/>
    <mergeCell ref="A78:E78"/>
    <mergeCell ref="A93:E93"/>
    <mergeCell ref="A184:E184"/>
    <mergeCell ref="A210:B210"/>
  </mergeCells>
  <pageMargins left="0.7" right="0.7" top="0.75" bottom="0.75" header="0.3" footer="0.3"/>
  <pageSetup paperSize="9" orientation="landscape" r:id="rId1"/>
  <headerFooter>
    <oddFooter>&amp;C_x000D_&amp;1#&amp;"Calibri"&amp;10&amp;K000000 Customer Data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09365A-BC10-0645-8BEA-0C8D5AD7C76F}">
  <sheetPr>
    <tabColor rgb="FF7A0659"/>
  </sheetPr>
  <dimension ref="A1:F384"/>
  <sheetViews>
    <sheetView showGridLines="0" topLeftCell="A81" zoomScaleNormal="100" workbookViewId="0">
      <selection activeCell="B247" sqref="B247"/>
    </sheetView>
  </sheetViews>
  <sheetFormatPr defaultColWidth="11.42578125" defaultRowHeight="12.75"/>
  <cols>
    <col min="1" max="1" width="98.42578125" style="12" customWidth="1"/>
    <col min="2" max="2" width="50.28515625" style="12" customWidth="1"/>
    <col min="3" max="3" width="19.42578125" style="12" customWidth="1"/>
    <col min="4" max="4" width="18.5703125" style="12" customWidth="1"/>
    <col min="5" max="5" width="20.5703125" customWidth="1"/>
  </cols>
  <sheetData>
    <row r="1" spans="1:5" ht="20.25">
      <c r="A1" s="60"/>
      <c r="B1" s="60"/>
      <c r="C1" s="60"/>
      <c r="D1" s="60"/>
      <c r="E1" s="60"/>
    </row>
    <row r="2" spans="1:5">
      <c r="A2" s="61"/>
      <c r="B2" s="61"/>
      <c r="C2" s="61"/>
      <c r="D2" s="61"/>
      <c r="E2" s="61"/>
    </row>
    <row r="3" spans="1:5" ht="20.25">
      <c r="A3" s="573" t="s">
        <v>626</v>
      </c>
      <c r="B3" s="573"/>
      <c r="C3" s="35"/>
      <c r="D3" s="35"/>
      <c r="E3" s="33"/>
    </row>
    <row r="4" spans="1:5" ht="12" customHeight="1">
      <c r="A4" s="407"/>
      <c r="B4" s="59"/>
      <c r="C4" s="35"/>
      <c r="D4" s="35"/>
      <c r="E4" s="33"/>
    </row>
    <row r="5" spans="1:5" ht="22.5" customHeight="1">
      <c r="A5" s="44" t="s">
        <v>633</v>
      </c>
      <c r="B5" s="17"/>
      <c r="C5" s="22"/>
      <c r="D5" s="22"/>
      <c r="E5" s="21"/>
    </row>
    <row r="6" spans="1:5" ht="15" customHeight="1">
      <c r="A6" s="368"/>
      <c r="B6" s="123"/>
    </row>
    <row r="7" spans="1:5" ht="35.25">
      <c r="A7" s="578" t="str">
        <f>'Allmän information'!B5</f>
        <v>ALLMÄN INFORMATION</v>
      </c>
      <c r="B7" s="567"/>
      <c r="C7" s="567"/>
      <c r="D7" s="567"/>
      <c r="E7" s="567"/>
    </row>
    <row r="8" spans="1:5">
      <c r="A8" s="549" t="str">
        <f>'Allmän information'!B6</f>
        <v>Denna rapport är i överensstämmelse med VSME-standarden daterad december 2024. Läs mer på www.nsrs.eu</v>
      </c>
      <c r="B8" s="550"/>
      <c r="C8" s="208"/>
      <c r="D8" s="208"/>
      <c r="E8" s="471"/>
    </row>
    <row r="9" spans="1:5">
      <c r="A9" s="186" t="str">
        <f>'Allmän information'!B7</f>
        <v>Namn på den rapporterande verksamheten</v>
      </c>
      <c r="B9" s="472">
        <f>'Allmän information'!C7</f>
        <v>0</v>
      </c>
      <c r="C9" s="208"/>
      <c r="D9" s="208"/>
      <c r="E9" s="471"/>
    </row>
    <row r="10" spans="1:5">
      <c r="A10" s="186" t="str">
        <f>'Allmän information'!B8</f>
        <v>Organisationsnummer</v>
      </c>
      <c r="B10" s="472" t="str">
        <f>'Allmän information'!C8</f>
        <v>XXXXXX-XXXX</v>
      </c>
      <c r="C10" s="208"/>
      <c r="D10" s="208"/>
      <c r="E10" s="471"/>
    </row>
    <row r="11" spans="1:5">
      <c r="A11" s="186" t="str">
        <f>'Allmän information'!B9</f>
        <v>Valuta för penningbeloppen i rapporten</v>
      </c>
      <c r="B11" s="472" t="str">
        <f>'Allmän information'!C9</f>
        <v>KR</v>
      </c>
      <c r="C11" s="208"/>
      <c r="D11" s="208"/>
      <c r="E11" s="471"/>
    </row>
    <row r="12" spans="1:5">
      <c r="A12" s="186" t="str">
        <f>'Allmän information'!B10</f>
        <v>Rapporteringsperiodens startdatum</v>
      </c>
      <c r="B12" s="472" t="str">
        <f>'Allmän information'!C10</f>
        <v>ÅÅÅÅ-MM-DD</v>
      </c>
      <c r="C12" s="208"/>
      <c r="D12" s="208"/>
      <c r="E12" s="471"/>
    </row>
    <row r="13" spans="1:5">
      <c r="A13" s="186" t="str">
        <f>'Allmän information'!B11</f>
        <v>Rapporteringsperiodens slutdatum</v>
      </c>
      <c r="B13" s="472" t="str">
        <f>'Allmän information'!C11</f>
        <v>ÅÅÅÅ-MM-DD</v>
      </c>
      <c r="C13" s="208"/>
      <c r="D13" s="208"/>
      <c r="E13" s="471"/>
    </row>
    <row r="14" spans="1:5">
      <c r="A14" s="186" t="str">
        <f>'Allmän information'!B12</f>
        <v>Företagets hemsida (länk)</v>
      </c>
      <c r="B14" s="472">
        <f>'Allmän information'!C12</f>
        <v>0</v>
      </c>
      <c r="C14" s="208"/>
      <c r="D14" s="208"/>
      <c r="E14" s="471"/>
    </row>
    <row r="15" spans="1:5">
      <c r="A15" s="186" t="str">
        <f>'Allmän information'!B13</f>
        <v>Namn på kontaktperson för frågor eller återkoppling om rapporten eller dess innehåll:</v>
      </c>
      <c r="B15" s="472">
        <f>'Allmän information'!C13</f>
        <v>0</v>
      </c>
      <c r="C15" s="208"/>
      <c r="D15" s="208"/>
      <c r="E15" s="471"/>
    </row>
    <row r="16" spans="1:5">
      <c r="A16" s="186" t="str">
        <f>'Allmän information'!B14</f>
        <v>Namn, titel</v>
      </c>
      <c r="B16" s="472" t="str">
        <f>'Allmän information'!C14</f>
        <v>E-post</v>
      </c>
      <c r="C16" s="208"/>
      <c r="D16" s="208"/>
      <c r="E16" s="471"/>
    </row>
    <row r="17" spans="1:5" ht="14.1" customHeight="1">
      <c r="A17" s="469"/>
      <c r="B17" s="470"/>
      <c r="C17" s="210"/>
    </row>
    <row r="18" spans="1:5" ht="21.6" customHeight="1">
      <c r="A18" s="200" t="str">
        <f>'Allmän information'!B16</f>
        <v>B1 – Grund för utarbetande</v>
      </c>
      <c r="B18" s="206"/>
      <c r="C18" s="22"/>
      <c r="D18" s="22"/>
      <c r="E18" s="22"/>
    </row>
    <row r="19" spans="1:5" ht="21.6" customHeight="1">
      <c r="A19" s="549" t="str">
        <f>'Allmän information'!B17</f>
        <v>Denna rapport har upprättats i enlighet med: Grundmodul / Grundmodul och Omfattande modul</v>
      </c>
      <c r="B19" s="550"/>
      <c r="C19" s="68"/>
      <c r="D19" s="68"/>
      <c r="E19" s="65"/>
    </row>
    <row r="20" spans="1:5" ht="32.1" customHeight="1">
      <c r="A20" s="406" t="str">
        <f>'Allmän information'!B18</f>
        <v>Har företaget utelämnat upplysningar eftersom de anses vara sekretessbelagd eller känslig information?
Om JA, ange vilka upplysningar som har utelämnats.</v>
      </c>
      <c r="B20" s="205">
        <f>'Allmän information'!C18</f>
        <v>0</v>
      </c>
      <c r="C20" s="68"/>
      <c r="D20" s="68"/>
      <c r="E20" s="65"/>
    </row>
    <row r="21" spans="1:5" ht="25.5">
      <c r="A21" s="406" t="str">
        <f>'Allmän information'!B19</f>
        <v>Grund för upprättande av hållbarhetsrapporten (enskild eller koncern dvs. företaget och dess dotterbolag).</v>
      </c>
      <c r="B21" s="205">
        <f>'Allmän information'!C19</f>
        <v>0</v>
      </c>
      <c r="C21" s="68"/>
      <c r="D21" s="68"/>
      <c r="E21" s="65"/>
    </row>
    <row r="22" spans="1:5">
      <c r="A22" s="406" t="str">
        <f>'Allmän information'!B20</f>
        <v>Företagets juridiska form (EF, AB, HB, etc.)</v>
      </c>
      <c r="B22" s="205">
        <f>'Allmän information'!C20</f>
        <v>0</v>
      </c>
      <c r="C22" s="68"/>
      <c r="D22" s="68"/>
      <c r="E22" s="65"/>
    </row>
    <row r="23" spans="1:5">
      <c r="A23" s="406" t="str">
        <f>'Allmän information'!B21</f>
        <v xml:space="preserve">Verksamhetskod(er), NACE-koder (4–5 siffror) </v>
      </c>
      <c r="B23" s="205" t="str">
        <f>'Allmän information'!C21</f>
        <v>XXXXX</v>
      </c>
      <c r="C23" s="68"/>
      <c r="D23" s="68"/>
      <c r="E23" s="65"/>
    </row>
    <row r="24" spans="1:5">
      <c r="A24" s="406" t="str">
        <f>'Allmän information'!B22</f>
        <v>Balansomslutning (i svenska kronor)</v>
      </c>
      <c r="B24" s="205">
        <f>'Allmän information'!C22</f>
        <v>0</v>
      </c>
      <c r="C24" s="68"/>
      <c r="D24" s="68"/>
      <c r="E24" s="65"/>
    </row>
    <row r="25" spans="1:5">
      <c r="A25" s="406" t="str">
        <f>'Allmän information'!B23</f>
        <v>Omsättning (i svenska kronor)</v>
      </c>
      <c r="B25" s="205">
        <f>'Allmän information'!C23</f>
        <v>0</v>
      </c>
      <c r="C25" s="68"/>
      <c r="D25" s="68"/>
      <c r="E25" s="65"/>
    </row>
    <row r="26" spans="1:5">
      <c r="A26" s="406" t="str">
        <f>'Allmän information'!B24</f>
        <v>Antal anställda (personer eller heltidsekvivalenter)</v>
      </c>
      <c r="B26" s="205">
        <f>'Allmän information'!C24</f>
        <v>0</v>
      </c>
      <c r="C26" s="68"/>
      <c r="D26" s="68"/>
      <c r="E26" s="65"/>
    </row>
    <row r="27" spans="1:5" ht="29.45" customHeight="1">
      <c r="A27" s="406" t="str">
        <f>'Allmän information'!B25</f>
        <v>Metod för beräkning av anställda (vid slutet av rapporteringsperioden eller som genomsnitt för rapporteringsperioden)</v>
      </c>
      <c r="B27" s="205" t="str">
        <f>'Allmän information'!C25</f>
        <v>Vid slutet av rapporteringsperioden / som genomsnitt för rapporteringsperioden</v>
      </c>
      <c r="C27" s="68"/>
      <c r="D27" s="68"/>
      <c r="E27" s="65"/>
    </row>
    <row r="28" spans="1:5" ht="15.6" customHeight="1">
      <c r="A28" s="406" t="str">
        <f>'Allmän information'!B26</f>
        <v>Metod för beräkning av anställda (antal personer eller heltidsekvivalenter)</v>
      </c>
      <c r="B28" s="205" t="str">
        <f>'Allmän information'!C26</f>
        <v>Personer / heltidsekvivalenter</v>
      </c>
      <c r="C28" s="68"/>
      <c r="D28" s="68"/>
      <c r="E28" s="65"/>
    </row>
    <row r="29" spans="1:5">
      <c r="A29" s="406" t="str">
        <f>'Allmän information'!B27</f>
        <v>Huvudsakligt verksamhetsland och plats för väsentliga tillgångar.</v>
      </c>
      <c r="B29" s="205" t="str">
        <f>'Allmän information'!C27</f>
        <v>Stad, land</v>
      </c>
      <c r="C29" s="68"/>
      <c r="D29" s="68"/>
      <c r="E29" s="65"/>
    </row>
    <row r="30" spans="1:5">
      <c r="A30"/>
      <c r="B30"/>
      <c r="C30"/>
      <c r="D30"/>
    </row>
    <row r="31" spans="1:5" ht="20.100000000000001" customHeight="1">
      <c r="A31" s="406" t="str">
        <f>'Allmän information'!B29</f>
        <v>Om relevant: Lista över dotterbolagen som ingår i rapporten, namn, organisationsnummer och adress:</v>
      </c>
      <c r="B31" s="202"/>
      <c r="C31" s="68"/>
      <c r="D31" s="68"/>
      <c r="E31" s="65"/>
    </row>
    <row r="32" spans="1:5">
      <c r="A32" s="406" t="str">
        <f>'Allmän information'!B30</f>
        <v>Namn</v>
      </c>
      <c r="B32" s="406" t="str">
        <f>'Allmän information'!C30</f>
        <v>Organisationsnummer</v>
      </c>
      <c r="C32" s="186" t="str">
        <f>'Allmän information'!D30</f>
        <v>Adress</v>
      </c>
      <c r="D32" s="68"/>
      <c r="E32" s="65"/>
    </row>
    <row r="33" spans="1:5" ht="14.45" customHeight="1">
      <c r="A33" s="473">
        <f>'Allmän information'!B31</f>
        <v>0</v>
      </c>
      <c r="B33" s="205">
        <f>'Allmän information'!C31</f>
        <v>0</v>
      </c>
      <c r="C33" s="205">
        <f>'Allmän information'!D31</f>
        <v>0</v>
      </c>
      <c r="D33" s="68"/>
      <c r="E33" s="65"/>
    </row>
    <row r="34" spans="1:5" ht="14.45" customHeight="1">
      <c r="A34" s="473">
        <f>'Allmän information'!B32</f>
        <v>0</v>
      </c>
      <c r="B34" s="205">
        <f>'Allmän information'!C32</f>
        <v>0</v>
      </c>
      <c r="C34" s="205">
        <f>'Allmän information'!D32</f>
        <v>0</v>
      </c>
      <c r="D34" s="68"/>
      <c r="E34" s="65"/>
    </row>
    <row r="35" spans="1:5" ht="14.45" customHeight="1">
      <c r="A35" s="473">
        <f>'Allmän information'!B33</f>
        <v>0</v>
      </c>
      <c r="B35" s="205">
        <f>'Allmän information'!C33</f>
        <v>0</v>
      </c>
      <c r="C35" s="205">
        <f>'Allmän information'!D33</f>
        <v>0</v>
      </c>
      <c r="D35" s="67"/>
      <c r="E35" s="64"/>
    </row>
    <row r="36" spans="1:5" ht="14.45" customHeight="1">
      <c r="A36" s="473">
        <f>'Allmän information'!B34</f>
        <v>0</v>
      </c>
      <c r="B36" s="205">
        <f>'Allmän information'!C34</f>
        <v>0</v>
      </c>
      <c r="C36" s="205">
        <f>'Allmän information'!D34</f>
        <v>0</v>
      </c>
      <c r="D36" s="67"/>
      <c r="E36" s="64"/>
    </row>
    <row r="37" spans="1:5" ht="14.45" customHeight="1">
      <c r="A37" s="473">
        <f>'Allmän information'!B35</f>
        <v>0</v>
      </c>
      <c r="B37" s="205">
        <f>'Allmän information'!C35</f>
        <v>0</v>
      </c>
      <c r="C37" s="205">
        <f>'Allmän information'!D35</f>
        <v>0</v>
      </c>
      <c r="D37" s="67"/>
      <c r="E37" s="64"/>
    </row>
    <row r="38" spans="1:5" ht="14.45" customHeight="1">
      <c r="A38" s="473">
        <f>'Allmän information'!B36</f>
        <v>0</v>
      </c>
      <c r="B38" s="205">
        <f>'Allmän information'!C36</f>
        <v>0</v>
      </c>
      <c r="C38" s="205">
        <f>'Allmän information'!D36</f>
        <v>0</v>
      </c>
      <c r="D38" s="67"/>
      <c r="E38" s="64"/>
    </row>
    <row r="39" spans="1:5" ht="14.45" customHeight="1">
      <c r="A39" s="473">
        <f>'Allmän information'!B37</f>
        <v>0</v>
      </c>
      <c r="B39" s="205">
        <f>'Allmän information'!C37</f>
        <v>0</v>
      </c>
      <c r="C39" s="205">
        <f>'Allmän information'!D37</f>
        <v>0</v>
      </c>
      <c r="D39" s="67"/>
      <c r="E39" s="64"/>
    </row>
    <row r="40" spans="1:5" ht="14.45" customHeight="1">
      <c r="A40" s="473">
        <f>'Allmän information'!B38</f>
        <v>0</v>
      </c>
      <c r="B40" s="205">
        <f>'Allmän information'!C38</f>
        <v>0</v>
      </c>
      <c r="C40" s="205">
        <f>'Allmän information'!D38</f>
        <v>0</v>
      </c>
      <c r="D40" s="67"/>
      <c r="E40" s="64"/>
    </row>
    <row r="41" spans="1:5" ht="14.45" customHeight="1">
      <c r="A41" s="473">
        <f>'Allmän information'!B39</f>
        <v>0</v>
      </c>
      <c r="B41" s="205">
        <f>'Allmän information'!C39</f>
        <v>0</v>
      </c>
      <c r="C41" s="205">
        <f>'Allmän information'!D39</f>
        <v>0</v>
      </c>
      <c r="D41" s="67"/>
      <c r="E41" s="64"/>
    </row>
    <row r="42" spans="1:5" ht="14.45" customHeight="1">
      <c r="A42" s="473">
        <f>'Allmän information'!B40</f>
        <v>0</v>
      </c>
      <c r="B42" s="205">
        <f>'Allmän information'!C40</f>
        <v>0</v>
      </c>
      <c r="C42" s="205">
        <f>'Allmän information'!D40</f>
        <v>0</v>
      </c>
      <c r="D42" s="67"/>
      <c r="E42" s="64"/>
    </row>
    <row r="43" spans="1:5" ht="30" customHeight="1">
      <c r="A43" s="406" t="str">
        <f>'Allmän information'!B41</f>
        <v>Om relevant: Har företaget erhållit hållbarhetsrelaterad certifiering eller märkning? Om JA, ge en kort beskrivning av dessa:</v>
      </c>
      <c r="B43" s="205">
        <f>'Allmän information'!C41</f>
        <v>0</v>
      </c>
      <c r="C43" s="68"/>
      <c r="D43" s="67"/>
      <c r="E43" s="64"/>
    </row>
    <row r="44" spans="1:5" ht="15" customHeight="1">
      <c r="A44"/>
      <c r="B44"/>
      <c r="C44"/>
      <c r="D44"/>
    </row>
    <row r="45" spans="1:5" ht="14.45" customHeight="1">
      <c r="A45" s="406" t="str">
        <f>'Allmän information'!B43</f>
        <v>Förteckning över adresser och geolokalisering för väsentliga platser som ägs, hyrs eller förvaltas:</v>
      </c>
      <c r="B45" s="186" t="str">
        <f>'Allmän information'!C43</f>
        <v>Lokalisering av platser som ägs, hyrs eller förvaltas:</v>
      </c>
      <c r="C45" s="186" t="str">
        <f>'Allmän information'!D43</f>
        <v>Koordinater</v>
      </c>
      <c r="D45" s="67"/>
      <c r="E45" s="64"/>
    </row>
    <row r="46" spans="1:5" ht="14.45" customHeight="1">
      <c r="A46" s="207" t="str">
        <f>'Allmän information'!B44</f>
        <v>Plats 1</v>
      </c>
      <c r="B46" s="205" t="str">
        <f>'Allmän information'!C44</f>
        <v>adress, stad, land</v>
      </c>
      <c r="C46" s="205">
        <f>'Allmän information'!D44</f>
        <v>0</v>
      </c>
      <c r="D46" s="67"/>
      <c r="E46" s="64"/>
    </row>
    <row r="47" spans="1:5" ht="14.45" customHeight="1">
      <c r="A47" s="207" t="str">
        <f>'Allmän information'!B45</f>
        <v>Plats 2</v>
      </c>
      <c r="B47" s="205" t="str">
        <f>'Allmän information'!C45</f>
        <v>adress, stad, land</v>
      </c>
      <c r="C47" s="205">
        <f>'Allmän information'!D45</f>
        <v>0</v>
      </c>
      <c r="D47" s="67"/>
      <c r="E47" s="64"/>
    </row>
    <row r="48" spans="1:5" ht="14.45" customHeight="1">
      <c r="A48" s="207" t="str">
        <f>'Allmän information'!B46</f>
        <v>Plats 3</v>
      </c>
      <c r="B48" s="205" t="str">
        <f>'Allmän information'!C46</f>
        <v>adress, stad, land</v>
      </c>
      <c r="C48" s="205">
        <f>'Allmän information'!D46</f>
        <v>0</v>
      </c>
      <c r="D48" s="67"/>
      <c r="E48" s="64"/>
    </row>
    <row r="49" spans="1:5" ht="14.45" customHeight="1">
      <c r="A49" s="207" t="str">
        <f>'Allmän information'!B47</f>
        <v>Plats 4</v>
      </c>
      <c r="B49" s="205" t="str">
        <f>'Allmän information'!C47</f>
        <v>adress, stad, land</v>
      </c>
      <c r="C49" s="205">
        <f>'Allmän information'!D47</f>
        <v>0</v>
      </c>
      <c r="D49" s="67"/>
      <c r="E49" s="64"/>
    </row>
    <row r="50" spans="1:5" ht="14.45" customHeight="1">
      <c r="A50" s="207" t="str">
        <f>'Allmän information'!B48</f>
        <v>Plats 5</v>
      </c>
      <c r="B50" s="205" t="str">
        <f>'Allmän information'!C48</f>
        <v>adress, stad, land</v>
      </c>
      <c r="C50" s="205">
        <f>'Allmän information'!D48</f>
        <v>0</v>
      </c>
      <c r="D50" s="67"/>
      <c r="E50" s="64"/>
    </row>
    <row r="51" spans="1:5" ht="14.45" customHeight="1">
      <c r="A51" s="207" t="str">
        <f>'Allmän information'!B49</f>
        <v>Plats 6</v>
      </c>
      <c r="B51" s="205" t="str">
        <f>'Allmän information'!C49</f>
        <v>adress, stad, land</v>
      </c>
      <c r="C51" s="205">
        <f>'Allmän information'!D49</f>
        <v>0</v>
      </c>
      <c r="D51" s="67"/>
      <c r="E51" s="64"/>
    </row>
    <row r="52" spans="1:5" ht="14.45" customHeight="1">
      <c r="A52" s="207" t="str">
        <f>'Allmän information'!B50</f>
        <v>Plats 7</v>
      </c>
      <c r="B52" s="205" t="str">
        <f>'Allmän information'!C50</f>
        <v>adress, stad, land</v>
      </c>
      <c r="C52" s="205">
        <f>'Allmän information'!D50</f>
        <v>0</v>
      </c>
      <c r="D52" s="67"/>
      <c r="E52" s="64"/>
    </row>
    <row r="53" spans="1:5" ht="14.45" customHeight="1">
      <c r="A53" s="207" t="str">
        <f>'Allmän information'!B51</f>
        <v>Plats 8</v>
      </c>
      <c r="B53" s="205" t="str">
        <f>'Allmän information'!C51</f>
        <v>adress, stad, land</v>
      </c>
      <c r="C53" s="205">
        <f>'Allmän information'!D51</f>
        <v>0</v>
      </c>
      <c r="D53" s="67"/>
      <c r="E53" s="64"/>
    </row>
    <row r="54" spans="1:5" ht="14.45" customHeight="1">
      <c r="A54" s="207" t="str">
        <f>'Allmän information'!B52</f>
        <v>Plats 9</v>
      </c>
      <c r="B54" s="205" t="str">
        <f>'Allmän information'!C52</f>
        <v>adress, stad, land</v>
      </c>
      <c r="C54" s="205">
        <f>'Allmän information'!D52</f>
        <v>0</v>
      </c>
      <c r="D54" s="67"/>
      <c r="E54" s="64"/>
    </row>
    <row r="55" spans="1:5" ht="14.45" customHeight="1">
      <c r="A55" s="207" t="str">
        <f>'Allmän information'!B53</f>
        <v>Plats 10</v>
      </c>
      <c r="B55" s="205" t="str">
        <f>'Allmän information'!C53</f>
        <v>adress, stad, land</v>
      </c>
      <c r="C55" s="205">
        <f>'Allmän information'!D53</f>
        <v>0</v>
      </c>
      <c r="D55" s="67"/>
      <c r="E55" s="64"/>
    </row>
    <row r="56" spans="1:5" ht="14.45" customHeight="1">
      <c r="A56" s="207" t="str">
        <f>'Allmän information'!B54</f>
        <v>Plats 11</v>
      </c>
      <c r="B56" s="205" t="str">
        <f>'Allmän information'!C54</f>
        <v>adress, stad, land</v>
      </c>
      <c r="C56" s="205">
        <f>'Allmän information'!D54</f>
        <v>0</v>
      </c>
      <c r="D56" s="67"/>
      <c r="E56" s="64"/>
    </row>
    <row r="57" spans="1:5">
      <c r="A57"/>
      <c r="B57"/>
      <c r="C57"/>
      <c r="D57"/>
    </row>
    <row r="58" spans="1:5" ht="8.4499999999999993" customHeight="1">
      <c r="A58"/>
      <c r="B58"/>
      <c r="C58"/>
      <c r="D58"/>
    </row>
    <row r="59" spans="1:5" s="18" customFormat="1" ht="22.5" customHeight="1">
      <c r="A59" s="571" t="str">
        <f>'Allmän information'!B57</f>
        <v>B2 – Praxis, policyer och framtida initiativ för omställningen till en mer hållbar ekonomi</v>
      </c>
      <c r="B59" s="572"/>
      <c r="C59" s="572"/>
      <c r="D59" s="572"/>
      <c r="E59" s="572"/>
    </row>
    <row r="60" spans="1:5" s="18" customFormat="1" ht="25.5">
      <c r="A60" s="549" t="str">
        <f>'Allmän information'!B58</f>
        <v>Om relevant: Har företaget infört någon särskild praxis, särskilda policyer eller framtida initiativ som adresserar någon av följande hållbarhetsfrågor?</v>
      </c>
      <c r="B60" s="550"/>
      <c r="C60" s="170" t="str">
        <f>'Allmän information'!D58</f>
        <v>Är de tillgängliga för allmänheten?</v>
      </c>
      <c r="D60" s="170" t="str">
        <f>'Allmän information'!E58</f>
        <v>Har policyn några mål?</v>
      </c>
      <c r="E60" s="64"/>
    </row>
    <row r="61" spans="1:5" s="18" customFormat="1">
      <c r="A61" s="474" t="str">
        <f>'Allmän information'!B59</f>
        <v>Klimatförändringar</v>
      </c>
      <c r="B61" s="191" t="str">
        <f>'Allmän information'!C59</f>
        <v>JA/NEJ</v>
      </c>
      <c r="C61" s="191" t="str">
        <f>'Allmän information'!D59</f>
        <v>JA/NEJ</v>
      </c>
      <c r="D61" s="191" t="str">
        <f>'Allmän information'!E59</f>
        <v>JA/NEJ</v>
      </c>
      <c r="E61" s="64"/>
    </row>
    <row r="62" spans="1:5" s="18" customFormat="1">
      <c r="A62" s="474" t="str">
        <f>'Allmän information'!B60</f>
        <v>Föroreningar</v>
      </c>
      <c r="B62" s="191" t="str">
        <f>'Allmän information'!C60</f>
        <v>JA/NEJ</v>
      </c>
      <c r="C62" s="191" t="str">
        <f>'Allmän information'!D60</f>
        <v>JA/NEJ</v>
      </c>
      <c r="D62" s="191" t="str">
        <f>'Allmän information'!E60</f>
        <v>JA/NEJ</v>
      </c>
      <c r="E62" s="64"/>
    </row>
    <row r="63" spans="1:5" s="18" customFormat="1">
      <c r="A63" s="474" t="str">
        <f>'Allmän information'!B61</f>
        <v>Vatten och marina resurser</v>
      </c>
      <c r="B63" s="191" t="str">
        <f>'Allmän information'!C61</f>
        <v>JA/NEJ</v>
      </c>
      <c r="C63" s="191" t="str">
        <f>'Allmän information'!D61</f>
        <v>JA/NEJ</v>
      </c>
      <c r="D63" s="191" t="str">
        <f>'Allmän information'!E61</f>
        <v>JA/NEJ</v>
      </c>
      <c r="E63" s="64"/>
    </row>
    <row r="64" spans="1:5" s="18" customFormat="1">
      <c r="A64" s="474" t="str">
        <f>'Allmän information'!B62</f>
        <v>Biologisk mångfald och ekosystem</v>
      </c>
      <c r="B64" s="191" t="str">
        <f>'Allmän information'!C62</f>
        <v>JA/NEJ</v>
      </c>
      <c r="C64" s="191" t="str">
        <f>'Allmän information'!D62</f>
        <v>JA/NEJ</v>
      </c>
      <c r="D64" s="191" t="str">
        <f>'Allmän information'!E62</f>
        <v>JA/NEJ</v>
      </c>
      <c r="E64" s="64"/>
    </row>
    <row r="65" spans="1:5" s="18" customFormat="1">
      <c r="A65" s="474" t="str">
        <f>'Allmän information'!B63</f>
        <v>Cirkulär ekonomi</v>
      </c>
      <c r="B65" s="191" t="str">
        <f>'Allmän information'!C63</f>
        <v>JA/NEJ</v>
      </c>
      <c r="C65" s="191" t="str">
        <f>'Allmän information'!D63</f>
        <v>JA/NEJ</v>
      </c>
      <c r="D65" s="191" t="str">
        <f>'Allmän information'!E63</f>
        <v>JA/NEJ</v>
      </c>
      <c r="E65" s="64"/>
    </row>
    <row r="66" spans="1:5" s="18" customFormat="1">
      <c r="A66" s="474" t="str">
        <f>'Allmän information'!B64</f>
        <v>Egen arbetskraft</v>
      </c>
      <c r="B66" s="191" t="str">
        <f>'Allmän information'!C64</f>
        <v>JA/NEJ</v>
      </c>
      <c r="C66" s="191" t="str">
        <f>'Allmän information'!D64</f>
        <v>JA/NEJ</v>
      </c>
      <c r="D66" s="191" t="str">
        <f>'Allmän information'!E64</f>
        <v>JA/NEJ</v>
      </c>
      <c r="E66" s="64"/>
    </row>
    <row r="67" spans="1:5" s="18" customFormat="1">
      <c r="A67" s="474" t="str">
        <f>'Allmän information'!B65</f>
        <v>Arbetstagare i värdekedjan</v>
      </c>
      <c r="B67" s="191" t="str">
        <f>'Allmän information'!C65</f>
        <v>JA/NEJ</v>
      </c>
      <c r="C67" s="191" t="str">
        <f>'Allmän information'!D65</f>
        <v>JA/NEJ</v>
      </c>
      <c r="D67" s="191" t="str">
        <f>'Allmän information'!E65</f>
        <v>JA/NEJ</v>
      </c>
      <c r="E67" s="64"/>
    </row>
    <row r="68" spans="1:5" s="18" customFormat="1">
      <c r="A68" s="474" t="str">
        <f>'Allmän information'!B66</f>
        <v>Påverkade samhällen</v>
      </c>
      <c r="B68" s="191" t="str">
        <f>'Allmän information'!C66</f>
        <v>JA/NEJ</v>
      </c>
      <c r="C68" s="191" t="str">
        <f>'Allmän information'!D66</f>
        <v>JA/NEJ</v>
      </c>
      <c r="D68" s="191" t="str">
        <f>'Allmän information'!E66</f>
        <v>JA/NEJ</v>
      </c>
      <c r="E68" s="64"/>
    </row>
    <row r="69" spans="1:5" s="18" customFormat="1">
      <c r="A69" s="474" t="str">
        <f>'Allmän information'!B67</f>
        <v>Konsumenter och slutanvändare</v>
      </c>
      <c r="B69" s="191" t="str">
        <f>'Allmän information'!C67</f>
        <v>JA/NEJ</v>
      </c>
      <c r="C69" s="191" t="str">
        <f>'Allmän information'!D67</f>
        <v>JA/NEJ</v>
      </c>
      <c r="D69" s="191" t="str">
        <f>'Allmän information'!E67</f>
        <v>JA/NEJ</v>
      </c>
      <c r="E69" s="64"/>
    </row>
    <row r="70" spans="1:5" s="18" customFormat="1">
      <c r="A70" s="474" t="str">
        <f>'Allmän information'!B68</f>
        <v>Ansvarsfullt företagande</v>
      </c>
      <c r="B70" s="191" t="str">
        <f>'Allmän information'!C68</f>
        <v>JA/NEJ</v>
      </c>
      <c r="C70" s="191" t="str">
        <f>'Allmän information'!D68</f>
        <v>JA/NEJ</v>
      </c>
      <c r="D70" s="191" t="str">
        <f>'Allmän information'!E68</f>
        <v>JA/NEJ</v>
      </c>
      <c r="E70" s="64"/>
    </row>
    <row r="71" spans="1:5" s="18" customFormat="1">
      <c r="A71"/>
      <c r="B71"/>
      <c r="C71"/>
      <c r="D71"/>
      <c r="E71"/>
    </row>
    <row r="72" spans="1:5" s="18" customFormat="1">
      <c r="A72" s="476" t="str">
        <f>'Allmän information'!B70</f>
        <v>Om relevant: Om företaget är ett kooperativ får det lämna upplysningar om</v>
      </c>
      <c r="B72" s="339"/>
      <c r="C72" s="64"/>
      <c r="D72" s="64"/>
      <c r="E72" s="64"/>
    </row>
    <row r="73" spans="1:5" s="18" customFormat="1" ht="25.5">
      <c r="A73" s="476" t="str">
        <f>'Allmän information'!B71</f>
        <v>arbetstagares, användares eller andra berörda parters eller samhällens faktiska deltagande i styrningen,</v>
      </c>
      <c r="B73" s="477">
        <f>'Allmän information'!C71</f>
        <v>0</v>
      </c>
      <c r="C73" s="64"/>
      <c r="D73" s="64"/>
      <c r="E73" s="64"/>
    </row>
    <row r="74" spans="1:5" s="18" customFormat="1" ht="25.5">
      <c r="A74" s="476" t="str">
        <f>'Allmän information'!B72</f>
        <v>den finansiella investeringen i kapitalet eller tillgångarna hos aktörer inom den sociala ekonomin, enligt rådets rekommendation av den 29 september 2023 (exklusive donationer och bidrag) och</v>
      </c>
      <c r="B74" s="477">
        <f>'Allmän information'!C72</f>
        <v>0</v>
      </c>
      <c r="C74" s="64"/>
      <c r="D74" s="64"/>
      <c r="E74" s="64"/>
    </row>
    <row r="75" spans="1:5" s="18" customFormat="1" ht="25.5">
      <c r="A75" s="476" t="str">
        <f>'Allmän information'!B73</f>
        <v>eventuella begränsningar för utdelning av vinst kopplade till den ömsesidiga karaktären eller till karaktären hos verksamheter som består av tjänster av allmänt ekonomiskt intresse.</v>
      </c>
      <c r="B75" s="477">
        <f>'Allmän information'!C73</f>
        <v>0</v>
      </c>
      <c r="C75" s="64"/>
      <c r="D75" s="64"/>
      <c r="E75" s="64"/>
    </row>
    <row r="76" spans="1:5" s="18" customFormat="1">
      <c r="A76" s="23"/>
      <c r="B76" s="23"/>
      <c r="C76" s="23"/>
      <c r="D76" s="23"/>
    </row>
    <row r="77" spans="1:5" s="18" customFormat="1">
      <c r="A77" s="23"/>
      <c r="B77" s="23"/>
      <c r="C77" s="23"/>
      <c r="D77" s="23"/>
    </row>
    <row r="78" spans="1:5" ht="21.95" customHeight="1">
      <c r="A78" s="590" t="str">
        <f>'Allmän information'!B75</f>
        <v>C2 – Beskrivning av praxis, policyer och framtida initiativ för omställningen till en mer hållbar ekonomi</v>
      </c>
      <c r="B78" s="591"/>
      <c r="C78" s="591"/>
      <c r="D78" s="591"/>
      <c r="E78" s="591"/>
    </row>
    <row r="79" spans="1:5" ht="15.6" customHeight="1">
      <c r="A79" s="549" t="str">
        <f>'Allmän information'!B76</f>
        <v>Om relevant:</v>
      </c>
      <c r="B79" s="592"/>
      <c r="C79" s="550"/>
      <c r="D79" s="64"/>
      <c r="E79" s="64"/>
    </row>
    <row r="80" spans="1:5" ht="25.5">
      <c r="A80" s="406" t="str">
        <f>'Allmän information'!B77</f>
        <v>Om företaget har infört särskild praxis, policyer eller framtida initiativ rapporterat under upplysning B2, ska det kortfattat beskriva dem och åtgärderna som följer av dem.</v>
      </c>
      <c r="B80" s="584">
        <f>'Allmän information'!C77</f>
        <v>0</v>
      </c>
      <c r="C80" s="585"/>
      <c r="D80" s="64"/>
      <c r="E80" s="64"/>
    </row>
    <row r="81" spans="1:5" ht="13.5" customHeight="1">
      <c r="A81" s="406" t="str">
        <f>'Allmän information'!B78</f>
        <v>Beskriv målen relaterat till policy(er)</v>
      </c>
      <c r="B81" s="584">
        <f>'Allmän information'!C78</f>
        <v>0</v>
      </c>
      <c r="C81" s="585"/>
      <c r="D81" s="64"/>
      <c r="E81" s="64"/>
    </row>
    <row r="82" spans="1:5" ht="25.5">
      <c r="A82" s="406" t="str">
        <f>'Allmän information'!B79</f>
        <v>Ange den högsta nivå bland företagets anställda som är ansvarig för genomförandet av policyerna när detta har fastställts av företaget.</v>
      </c>
      <c r="B82" s="584">
        <f>'Allmän information'!C79</f>
        <v>0</v>
      </c>
      <c r="C82" s="585"/>
      <c r="D82" s="64"/>
      <c r="E82" s="64"/>
    </row>
    <row r="83" spans="1:5">
      <c r="A83"/>
      <c r="B83"/>
      <c r="C83"/>
      <c r="D83"/>
    </row>
    <row r="84" spans="1:5">
      <c r="A84"/>
      <c r="B84"/>
      <c r="C84"/>
      <c r="D84"/>
    </row>
    <row r="85" spans="1:5" ht="21.6" customHeight="1">
      <c r="A85" s="490" t="str">
        <f>'Allmän information'!B82</f>
        <v>C1 – Strategi: Affärsmodell och hållbarhet - relaterade initiativ</v>
      </c>
      <c r="B85" s="586"/>
      <c r="C85" s="587"/>
      <c r="D85" s="491"/>
      <c r="E85" s="492"/>
    </row>
    <row r="86" spans="1:5" ht="26.1" customHeight="1">
      <c r="A86" s="406" t="str">
        <f>'Allmän information'!B83</f>
        <v xml:space="preserve">Beskrivning av de viktigaste produktgrupperna och/eller tjänsterna som verksamheten erbjuder.
</v>
      </c>
      <c r="B86" s="584">
        <f>'Allmän information'!C83</f>
        <v>0</v>
      </c>
      <c r="C86" s="585"/>
      <c r="D86" s="64"/>
      <c r="E86" s="64"/>
    </row>
    <row r="87" spans="1:5" ht="25.5">
      <c r="A87" s="406" t="str">
        <f>'Allmän information'!B84</f>
        <v>Beskrivning av betydande marknader som företaget är verksamt på (såsom B2B, grossistmarknader, detaljistmarknader, länder).</v>
      </c>
      <c r="B87" s="584">
        <f>'Allmän information'!C84</f>
        <v>0</v>
      </c>
      <c r="C87" s="585"/>
      <c r="D87" s="64"/>
      <c r="E87" s="64"/>
    </row>
    <row r="88" spans="1:5" ht="18.600000000000001" customHeight="1">
      <c r="A88" s="406" t="str">
        <f>'Allmän information'!B85</f>
        <v xml:space="preserve">Beskrivning av de viktigaste affärsförbindelserna (t.ex. viktiga leverantörer, kunder, distributionskanaler).
</v>
      </c>
      <c r="B88" s="584">
        <f>'Allmän information'!C85</f>
        <v>0</v>
      </c>
      <c r="C88" s="585"/>
      <c r="D88" s="64"/>
      <c r="E88" s="64"/>
    </row>
    <row r="89" spans="1:5">
      <c r="A89"/>
      <c r="B89"/>
      <c r="C89"/>
      <c r="D89"/>
    </row>
    <row r="90" spans="1:5" ht="22.5" customHeight="1">
      <c r="A90" s="406" t="str">
        <f>'Allmän information'!B87</f>
        <v xml:space="preserve">Om relevant: Har strategin centrala delar som rör eller påverkar hållbarhetsfrågor?
</v>
      </c>
      <c r="B90" s="584" t="str">
        <f>'Allmän information'!C87</f>
        <v>JA/NEJ</v>
      </c>
      <c r="C90" s="585"/>
      <c r="D90" s="64"/>
      <c r="E90" s="64"/>
    </row>
    <row r="91" spans="1:5" ht="27.6" customHeight="1">
      <c r="A91" s="406" t="str">
        <f>'Allmän information'!B88</f>
        <v>Om ja, beskriv de centrala delarna av företagets affärsmodell och strategi som rör eller påverkar hållbarhetsfrågor.</v>
      </c>
      <c r="B91" s="584">
        <f>'Allmän information'!C88</f>
        <v>0</v>
      </c>
      <c r="C91" s="585"/>
      <c r="D91" s="64"/>
      <c r="E91" s="64"/>
    </row>
    <row r="92" spans="1:5" ht="9.9499999999999993" customHeight="1">
      <c r="A92"/>
      <c r="B92"/>
      <c r="C92"/>
      <c r="D92"/>
    </row>
    <row r="93" spans="1:5" ht="11.45" customHeight="1">
      <c r="A93"/>
      <c r="B93"/>
      <c r="C93"/>
      <c r="D93"/>
    </row>
    <row r="94" spans="1:5" ht="21.6" customHeight="1">
      <c r="A94" s="575" t="str">
        <f>'Allmän information'!B90</f>
        <v>Tilläggsupplysningar</v>
      </c>
      <c r="B94" s="575"/>
      <c r="C94" s="575"/>
      <c r="D94" s="575"/>
      <c r="E94" s="575"/>
    </row>
    <row r="95" spans="1:5" ht="25.5">
      <c r="A95" s="186" t="str">
        <f>'Allmän information'!B91</f>
        <v>Om relevant: Tilläggsopplysningar om andra allmänna och/eller verksamhetspecifika upplysningar för rapporteringsperioden.</v>
      </c>
      <c r="B95" s="338">
        <f>'Allmän information'!C91</f>
        <v>0</v>
      </c>
      <c r="C95" s="212"/>
      <c r="D95" s="212"/>
      <c r="E95" s="479"/>
    </row>
    <row r="96" spans="1:5" ht="11.1" customHeight="1">
      <c r="A96"/>
      <c r="B96"/>
      <c r="C96"/>
      <c r="D96"/>
    </row>
    <row r="97" spans="1:5" ht="7.5" customHeight="1"/>
    <row r="98" spans="1:5" ht="34.5" customHeight="1">
      <c r="A98" s="579" t="str">
        <f>Miljömått!B5</f>
        <v>MILJÖMÅTT</v>
      </c>
      <c r="B98" s="580"/>
      <c r="C98" s="580"/>
      <c r="D98" s="580"/>
      <c r="E98" s="580"/>
    </row>
    <row r="99" spans="1:5" ht="23.45" customHeight="1">
      <c r="A99" s="572" t="str">
        <f>Miljömått!B6</f>
        <v>B3 - Energiförbrukning</v>
      </c>
      <c r="B99" s="572"/>
      <c r="C99" s="572"/>
      <c r="D99" s="572"/>
      <c r="E99" s="572"/>
    </row>
    <row r="100" spans="1:5">
      <c r="A100" s="521" t="str">
        <f>Miljömått!B7</f>
        <v>Total energiförbrukning (i MWh)</v>
      </c>
      <c r="B100" s="190">
        <f>Miljömått!C23</f>
        <v>0</v>
      </c>
      <c r="C100" s="195"/>
      <c r="D100" s="195"/>
      <c r="E100" s="195"/>
    </row>
    <row r="101" spans="1:5" ht="11.1" customHeight="1">
      <c r="A101"/>
      <c r="B101"/>
      <c r="C101"/>
      <c r="D101"/>
    </row>
    <row r="102" spans="1:5">
      <c r="A102" s="178" t="str">
        <f>Miljömått!B9</f>
        <v>Om relevant: ange fördelningen av energiförbrukningen (i MWh)</v>
      </c>
      <c r="B102" s="480" t="str">
        <f>Miljömått!C9</f>
        <v>Förnybar</v>
      </c>
      <c r="C102" s="480" t="str">
        <f>Miljömått!D9</f>
        <v>Icke-förnybar</v>
      </c>
      <c r="D102" s="178" t="str">
        <f>Miljömått!E9</f>
        <v>Totala MWh</v>
      </c>
      <c r="E102" s="195"/>
    </row>
    <row r="103" spans="1:5">
      <c r="A103" s="178" t="str">
        <f>Miljömått!B10</f>
        <v>Elektricitet (som återspeglas i elräkningarna)</v>
      </c>
      <c r="B103" s="190">
        <f>Miljömått!C10</f>
        <v>0</v>
      </c>
      <c r="C103" s="190">
        <f>Miljömått!D10</f>
        <v>0</v>
      </c>
      <c r="D103" s="198">
        <f>Miljömått!E10</f>
        <v>0</v>
      </c>
      <c r="E103" s="195"/>
    </row>
    <row r="104" spans="1:5">
      <c r="A104" s="178" t="str">
        <f>Miljömått!B11</f>
        <v>Fjärrvärme</v>
      </c>
      <c r="B104" s="190">
        <f>Miljömått!C11</f>
        <v>0</v>
      </c>
      <c r="C104" s="190">
        <f>Miljömått!D11</f>
        <v>0</v>
      </c>
      <c r="D104" s="198">
        <f>Miljömått!E11</f>
        <v>0</v>
      </c>
      <c r="E104" s="195"/>
    </row>
    <row r="105" spans="1:5" ht="14.45" customHeight="1">
      <c r="A105" s="178" t="str">
        <f>Miljömått!B12</f>
        <v>Egenproducerad el</v>
      </c>
      <c r="B105" s="190">
        <f>Miljömått!C12</f>
        <v>0</v>
      </c>
      <c r="C105" s="190">
        <f>Miljömått!D12</f>
        <v>0</v>
      </c>
      <c r="D105" s="198">
        <f>Miljömått!E12</f>
        <v>0</v>
      </c>
      <c r="E105" s="195"/>
    </row>
    <row r="106" spans="1:5" ht="14.1" customHeight="1">
      <c r="A106" s="178" t="str">
        <f>Miljömått!B13</f>
        <v>Bränsle</v>
      </c>
      <c r="B106" s="190">
        <f>Miljömått!C13</f>
        <v>0</v>
      </c>
      <c r="C106" s="190">
        <f>Miljömått!D13</f>
        <v>0</v>
      </c>
      <c r="D106" s="198">
        <f>Miljömått!E13</f>
        <v>0</v>
      </c>
      <c r="E106" s="195"/>
    </row>
    <row r="107" spans="1:5" ht="9.6" customHeight="1">
      <c r="A107"/>
      <c r="B107"/>
      <c r="C107"/>
      <c r="D107"/>
    </row>
    <row r="108" spans="1:5" ht="9" customHeight="1">
      <c r="A108"/>
      <c r="B108"/>
      <c r="C108"/>
      <c r="D108"/>
    </row>
    <row r="109" spans="1:5" ht="21.6" customHeight="1">
      <c r="A109" s="566" t="str">
        <f>Miljömått!B15</f>
        <v>B3 - Växthusgasutsläpp</v>
      </c>
      <c r="B109" s="567"/>
      <c r="C109" s="567"/>
      <c r="D109" s="567"/>
      <c r="E109" s="567"/>
    </row>
    <row r="110" spans="1:5" ht="15.95" customHeight="1">
      <c r="A110" s="178" t="str">
        <f>Miljömått!B16</f>
        <v>Utsläpp av växthusgaser (tCO2e) för rapporteringsåret</v>
      </c>
      <c r="B110" s="178" t="str">
        <f>Miljömått!C16</f>
        <v xml:space="preserve">ÅÅÅÅ </v>
      </c>
      <c r="C110" s="195"/>
      <c r="D110" s="195"/>
      <c r="E110" s="195"/>
    </row>
    <row r="111" spans="1:5" ht="12" customHeight="1">
      <c r="A111" s="178" t="str">
        <f>Miljömått!B17</f>
        <v>Brutto Scope 1 utsläpp i tCO2eq</v>
      </c>
      <c r="B111" s="198">
        <f>Miljömått!C17</f>
        <v>0</v>
      </c>
      <c r="C111" s="195"/>
      <c r="D111" s="195"/>
      <c r="E111" s="195"/>
    </row>
    <row r="112" spans="1:5" ht="11.1" customHeight="1">
      <c r="A112" s="178" t="str">
        <f>Miljömått!B18</f>
        <v>Brutto Scope 2 utsläpp i tCO2eq (platsbaserat)</v>
      </c>
      <c r="B112" s="198">
        <f>Miljömått!C18</f>
        <v>0</v>
      </c>
      <c r="C112" s="195"/>
      <c r="D112" s="195"/>
      <c r="E112" s="195"/>
    </row>
    <row r="113" spans="1:5" ht="13.5" customHeight="1">
      <c r="A113" s="178" t="str">
        <f>Miljömått!B19</f>
        <v>Brutto Scope 2 utsläpp i tCO2eq (marknadsbaserat) frivilligt</v>
      </c>
      <c r="B113" s="198">
        <f>Miljömått!C19</f>
        <v>0</v>
      </c>
      <c r="C113" s="195"/>
      <c r="D113" s="195"/>
      <c r="E113" s="195"/>
    </row>
    <row r="114" spans="1:5" ht="12.6" customHeight="1">
      <c r="A114" s="178" t="str">
        <f>Miljömått!B20</f>
        <v>Totala Scope 1 och 2 utsläpp (platsbaserat)</v>
      </c>
      <c r="B114" s="198">
        <f>Miljömått!C20</f>
        <v>0</v>
      </c>
      <c r="C114" s="195"/>
      <c r="D114" s="195"/>
      <c r="E114" s="195"/>
    </row>
    <row r="115" spans="1:5" ht="12.6" customHeight="1">
      <c r="A115" s="178" t="str">
        <f>Miljömått!B21</f>
        <v>Totala Scope 1 och 2 utsläpp (marknadsbaserat) - frivilligt</v>
      </c>
      <c r="B115" s="198">
        <f>Miljömått!C21</f>
        <v>0</v>
      </c>
      <c r="C115" s="195"/>
      <c r="D115" s="195"/>
      <c r="E115" s="195"/>
    </row>
    <row r="116" spans="1:5" ht="12.6" customHeight="1">
      <c r="A116"/>
      <c r="B116"/>
      <c r="C116"/>
      <c r="D116"/>
    </row>
    <row r="117" spans="1:5" ht="12.6" customHeight="1">
      <c r="A117" s="494" t="str">
        <f>Miljömått!B23</f>
        <v>Scope 3 - om relevant</v>
      </c>
      <c r="B117" s="495"/>
      <c r="C117" s="496"/>
      <c r="D117" s="496"/>
      <c r="E117" s="496"/>
    </row>
    <row r="118" spans="1:5" ht="12.6" customHeight="1">
      <c r="A118" s="178" t="str">
        <f>Miljömått!B24</f>
        <v>1. Inköpta varor och tjänster</v>
      </c>
      <c r="B118" s="192" t="str">
        <f>Miljömått!C24</f>
        <v>-</v>
      </c>
      <c r="C118" s="195"/>
      <c r="D118" s="195"/>
      <c r="E118" s="195"/>
    </row>
    <row r="119" spans="1:5" ht="12.6" customHeight="1">
      <c r="A119" s="178" t="str">
        <f>Miljömått!B25</f>
        <v>2. Kapitalvaror</v>
      </c>
      <c r="B119" s="192" t="str">
        <f>Miljömått!C25</f>
        <v>-</v>
      </c>
      <c r="C119" s="195"/>
      <c r="D119" s="195"/>
      <c r="E119" s="195"/>
    </row>
    <row r="120" spans="1:5" ht="12.6" customHeight="1">
      <c r="A120" s="178" t="str">
        <f>Miljömått!B26</f>
        <v>3. Bränsle- och energirelaterade verksamheter (som inte ingår i scope 1 eller 2)</v>
      </c>
      <c r="B120" s="192" t="str">
        <f>Miljömått!C26</f>
        <v>-</v>
      </c>
      <c r="C120" s="195"/>
      <c r="D120" s="195"/>
      <c r="E120" s="195"/>
    </row>
    <row r="121" spans="1:5" ht="12.6" customHeight="1">
      <c r="A121" s="178" t="str">
        <f>Miljömått!B27</f>
        <v>4. Transport och distribution uppströms</v>
      </c>
      <c r="B121" s="192" t="str">
        <f>Miljömått!C27</f>
        <v>-</v>
      </c>
      <c r="C121" s="195"/>
      <c r="D121" s="195"/>
      <c r="E121" s="195"/>
    </row>
    <row r="122" spans="1:5" ht="12.6" customHeight="1">
      <c r="A122" s="178" t="str">
        <f>Miljömått!B28</f>
        <v>5. Avfall genererat i verksamheten</v>
      </c>
      <c r="B122" s="192" t="str">
        <f>Miljömått!C28</f>
        <v>-</v>
      </c>
      <c r="C122" s="195"/>
      <c r="D122" s="195"/>
      <c r="E122" s="195"/>
    </row>
    <row r="123" spans="1:5" ht="12.6" customHeight="1">
      <c r="A123" s="178" t="str">
        <f>Miljömått!B29</f>
        <v>6. Affärsresor</v>
      </c>
      <c r="B123" s="192" t="str">
        <f>Miljömått!C29</f>
        <v>-</v>
      </c>
      <c r="C123" s="195"/>
      <c r="D123" s="195"/>
      <c r="E123" s="195"/>
    </row>
    <row r="124" spans="1:5" ht="12.6" customHeight="1">
      <c r="A124" s="178" t="str">
        <f>Miljömått!B30</f>
        <v>7. Anställdas pendling till och från arbetet</v>
      </c>
      <c r="B124" s="192" t="str">
        <f>Miljömått!C30</f>
        <v>-</v>
      </c>
      <c r="C124" s="195"/>
      <c r="D124" s="195"/>
      <c r="E124" s="195"/>
    </row>
    <row r="125" spans="1:5" ht="12.6" customHeight="1">
      <c r="A125" s="178" t="str">
        <f>Miljömått!B31</f>
        <v>8. Leasade tillgångar uppströms</v>
      </c>
      <c r="B125" s="192" t="str">
        <f>Miljömått!C31</f>
        <v>-</v>
      </c>
      <c r="C125" s="195"/>
      <c r="D125" s="195"/>
      <c r="E125" s="195"/>
    </row>
    <row r="126" spans="1:5" ht="12.6" customHeight="1">
      <c r="A126" s="178" t="str">
        <f>Miljömått!B32</f>
        <v>9. Transport och distribution nedströms</v>
      </c>
      <c r="B126" s="192" t="str">
        <f>Miljömått!C32</f>
        <v>-</v>
      </c>
      <c r="C126" s="195"/>
      <c r="D126" s="195"/>
      <c r="E126" s="195"/>
    </row>
    <row r="127" spans="1:5" ht="12.6" customHeight="1">
      <c r="A127" s="178" t="str">
        <f>Miljömått!B33</f>
        <v>10. Bearbetning av sålda produkter</v>
      </c>
      <c r="B127" s="192" t="str">
        <f>Miljömått!C33</f>
        <v>-</v>
      </c>
      <c r="C127" s="195"/>
      <c r="D127" s="195"/>
      <c r="E127" s="195"/>
    </row>
    <row r="128" spans="1:5" ht="12.6" customHeight="1">
      <c r="A128" s="178" t="str">
        <f>Miljömått!B34</f>
        <v>11. Användning av sålda produkter</v>
      </c>
      <c r="B128" s="192" t="str">
        <f>Miljömått!C34</f>
        <v>-</v>
      </c>
      <c r="C128" s="195"/>
      <c r="D128" s="195"/>
      <c r="E128" s="195"/>
    </row>
    <row r="129" spans="1:5" ht="12.6" customHeight="1">
      <c r="A129" s="178" t="str">
        <f>Miljömått!B35</f>
        <v>12. Slutbehandling av sålda produkter</v>
      </c>
      <c r="B129" s="192" t="str">
        <f>Miljömått!C35</f>
        <v>-</v>
      </c>
      <c r="C129" s="195"/>
      <c r="D129" s="195"/>
      <c r="E129" s="195"/>
    </row>
    <row r="130" spans="1:5" ht="12.6" customHeight="1">
      <c r="A130" s="178" t="str">
        <f>Miljömått!B36</f>
        <v>13. Leasade tillgångar nedströms</v>
      </c>
      <c r="B130" s="192" t="str">
        <f>Miljömått!C36</f>
        <v>-</v>
      </c>
      <c r="C130" s="195"/>
      <c r="D130" s="195"/>
      <c r="E130" s="195"/>
    </row>
    <row r="131" spans="1:5" ht="12.6" customHeight="1">
      <c r="A131" s="178" t="str">
        <f>Miljömått!B37</f>
        <v>14. Franchising</v>
      </c>
      <c r="B131" s="192" t="str">
        <f>Miljömått!C37</f>
        <v>-</v>
      </c>
      <c r="C131" s="195"/>
      <c r="D131" s="195"/>
      <c r="E131" s="195"/>
    </row>
    <row r="132" spans="1:5" ht="12.6" customHeight="1">
      <c r="A132" s="178" t="str">
        <f>Miljömått!B38</f>
        <v>15. Investeringar</v>
      </c>
      <c r="B132" s="192" t="str">
        <f>Miljömått!C38</f>
        <v>-</v>
      </c>
      <c r="C132" s="195"/>
      <c r="D132" s="195"/>
      <c r="E132" s="195"/>
    </row>
    <row r="133" spans="1:5" ht="12.6" customHeight="1">
      <c r="A133" s="178" t="str">
        <f>Miljömått!B39</f>
        <v>Totala Scope 3 utsläpp</v>
      </c>
      <c r="B133" s="179">
        <f>Miljömått!C39</f>
        <v>0</v>
      </c>
      <c r="C133" s="195"/>
      <c r="D133" s="195"/>
      <c r="E133" s="195"/>
    </row>
    <row r="134" spans="1:5" ht="12.6" customHeight="1">
      <c r="A134" s="178" t="str">
        <f>Miljömått!B40</f>
        <v>Totala Scope 1, Scope 2 och Scope 3 utsläpp (platsbaserad metod)</v>
      </c>
      <c r="B134" s="179">
        <f>Miljömått!C40</f>
        <v>0</v>
      </c>
      <c r="C134" s="195"/>
      <c r="D134" s="195"/>
      <c r="E134" s="195"/>
    </row>
    <row r="135" spans="1:5" ht="12.6" customHeight="1">
      <c r="A135" s="178" t="str">
        <f>Miljömått!B41</f>
        <v>Totala Scope 1, Scope 2 och Scope 3 utsläpp (marknadsbaserad metod)</v>
      </c>
      <c r="B135" s="179">
        <f>Miljömått!C41</f>
        <v>0</v>
      </c>
      <c r="C135" s="195"/>
      <c r="D135" s="195"/>
      <c r="E135" s="195"/>
    </row>
    <row r="136" spans="1:5" ht="11.1" customHeight="1">
      <c r="A136" s="434"/>
      <c r="B136"/>
      <c r="C136"/>
      <c r="D136"/>
    </row>
    <row r="137" spans="1:5" ht="12.95" customHeight="1">
      <c r="A137" s="178" t="str">
        <f>Miljömått!B43</f>
        <v>Växthusgasintensitet baserad på omsättning</v>
      </c>
      <c r="B137" s="198" t="e">
        <f>Miljömått!C43</f>
        <v>#DIV/0!</v>
      </c>
      <c r="C137" s="195"/>
      <c r="D137" s="195"/>
      <c r="E137" s="195"/>
    </row>
    <row r="138" spans="1:5">
      <c r="A138" s="178" t="str">
        <f>Miljömått!B44</f>
        <v xml:space="preserve">Växthusgasintensitet baserad på antalet anställda </v>
      </c>
      <c r="B138" s="198" t="e">
        <f>Miljömått!C44</f>
        <v>#DIV/0!</v>
      </c>
      <c r="C138" s="195"/>
      <c r="D138" s="195"/>
      <c r="E138" s="195"/>
    </row>
    <row r="139" spans="1:5" ht="26.1" customHeight="1">
      <c r="A139" s="178" t="str">
        <f>Miljömått!B45</f>
        <v>Beskriv den metod som använts för att samla in insamlad data och eventuell osäkerhet relaterad till insamlad data</v>
      </c>
      <c r="B139" s="190">
        <f>Miljömått!C45</f>
        <v>0</v>
      </c>
      <c r="C139" s="195"/>
      <c r="D139" s="195"/>
      <c r="E139" s="195"/>
    </row>
    <row r="140" spans="1:5" ht="12" customHeight="1">
      <c r="A140"/>
      <c r="B140"/>
      <c r="C140"/>
      <c r="D140"/>
    </row>
    <row r="141" spans="1:5" ht="11.1" customHeight="1">
      <c r="A141"/>
      <c r="B141"/>
      <c r="C141"/>
      <c r="D141"/>
    </row>
    <row r="142" spans="1:5" ht="21.95" customHeight="1">
      <c r="A142" s="497" t="str">
        <f>Miljömått!B47</f>
        <v xml:space="preserve">C3 – Mål för minskade växthusgasutsläpp och klimatomställning </v>
      </c>
      <c r="B142" s="492"/>
      <c r="C142" s="492"/>
      <c r="D142" s="492"/>
      <c r="E142" s="492"/>
    </row>
    <row r="143" spans="1:5" ht="18" customHeight="1">
      <c r="A143" s="39" t="str">
        <f>Miljömått!B48</f>
        <v>Har företaget fastställt mål för minskning av växthusgasutsläpp?</v>
      </c>
      <c r="B143" s="482" t="str">
        <f>Miljömått!C48</f>
        <v>JA/NEJ</v>
      </c>
      <c r="C143" s="124"/>
      <c r="D143" s="124"/>
      <c r="E143" s="124"/>
    </row>
    <row r="144" spans="1:5" ht="23.45" customHeight="1">
      <c r="A144" s="39" t="str">
        <f>Miljömått!B49</f>
        <v>Om företaget har satt mål för minskning av växthusgasutsläppen:</v>
      </c>
      <c r="B144" s="39" t="str">
        <f>Miljömått!C49</f>
        <v>Nuvarande rapporteringsår</v>
      </c>
      <c r="C144" s="39" t="str">
        <f>Miljömått!D49</f>
        <v xml:space="preserve">Basår </v>
      </c>
      <c r="D144" s="39" t="str">
        <f>Miljömått!E49</f>
        <v xml:space="preserve">Målår </v>
      </c>
      <c r="E144" s="427" t="str">
        <f>Miljömått!F49</f>
        <v>Procentuell minskning jämfört med basåret</v>
      </c>
    </row>
    <row r="145" spans="1:5">
      <c r="A145" s="39" t="str">
        <f>Miljömått!B50</f>
        <v>Brutto Scope 1 utsläpp i tCO2eq</v>
      </c>
      <c r="B145" s="499">
        <f>Miljömått!C50</f>
        <v>0</v>
      </c>
      <c r="C145" s="498">
        <f>Miljömått!D50</f>
        <v>0</v>
      </c>
      <c r="D145" s="498">
        <f>Miljömått!E50</f>
        <v>0</v>
      </c>
      <c r="E145" s="498">
        <f>Miljömått!F50</f>
        <v>0</v>
      </c>
    </row>
    <row r="146" spans="1:5">
      <c r="A146" s="39" t="str">
        <f>Miljömått!B51</f>
        <v>Brutto Scope 2 utsläpp i tCO2eq (platsbaserat)</v>
      </c>
      <c r="B146" s="499">
        <f>Miljömått!C51</f>
        <v>0</v>
      </c>
      <c r="C146" s="498">
        <f>Miljömått!D51</f>
        <v>0</v>
      </c>
      <c r="D146" s="498">
        <f>Miljömått!E51</f>
        <v>0</v>
      </c>
      <c r="E146" s="498">
        <f>Miljömått!F51</f>
        <v>0</v>
      </c>
    </row>
    <row r="147" spans="1:5">
      <c r="A147" s="39" t="str">
        <f>Miljömått!B52</f>
        <v>Brutto Scope 2 utsläpp i tCO2eq (marknadsbaserat) - frivillig</v>
      </c>
      <c r="B147" s="499">
        <f>Miljömått!C52</f>
        <v>0</v>
      </c>
      <c r="C147" s="498">
        <f>Miljömått!D52</f>
        <v>0</v>
      </c>
      <c r="D147" s="498">
        <f>Miljömått!E52</f>
        <v>0</v>
      </c>
      <c r="E147" s="498">
        <f>Miljömått!F52</f>
        <v>0</v>
      </c>
    </row>
    <row r="148" spans="1:5">
      <c r="A148" s="39" t="str">
        <f>Miljömått!B53</f>
        <v>Totala Scope 1 och 2 utsläpp (platsbaserat)</v>
      </c>
      <c r="B148" s="499">
        <f>Miljömått!C53</f>
        <v>0</v>
      </c>
      <c r="C148" s="498">
        <f>Miljömått!D53</f>
        <v>0</v>
      </c>
      <c r="D148" s="498">
        <f>Miljömått!E53</f>
        <v>0</v>
      </c>
      <c r="E148" s="498">
        <f>Miljömått!F53</f>
        <v>0</v>
      </c>
    </row>
    <row r="149" spans="1:5">
      <c r="A149" s="39" t="str">
        <f>Miljömått!B54</f>
        <v>Totala Scope 1 och 2 utsläpp (marknadsbaserat) - frivilligt</v>
      </c>
      <c r="B149" s="499">
        <f>Miljömått!C54</f>
        <v>0</v>
      </c>
      <c r="C149" s="498">
        <f>Miljömått!D54</f>
        <v>0</v>
      </c>
      <c r="D149" s="498">
        <f>Miljömått!E54</f>
        <v>0</v>
      </c>
      <c r="E149" s="498">
        <f>Miljömått!F54</f>
        <v>0</v>
      </c>
    </row>
    <row r="150" spans="1:5">
      <c r="A150" s="39" t="str">
        <f>Miljömått!B55</f>
        <v>Lista över huvudsakliga åtgärder som planeras genomföras för att nå målen</v>
      </c>
      <c r="B150" s="581">
        <f>Miljömått!C55</f>
        <v>0</v>
      </c>
      <c r="C150" s="589"/>
      <c r="D150" s="589"/>
      <c r="E150" s="570"/>
    </row>
    <row r="151" spans="1:5" ht="14.45" customHeight="1">
      <c r="A151" s="41" t="str">
        <f>Miljömått!B56</f>
        <v xml:space="preserve">Är företaget verksamt i branscher med stor klimatpåverkan? </v>
      </c>
      <c r="B151" s="501" t="str">
        <f>Miljömått!C56</f>
        <v>JA/NEJ</v>
      </c>
      <c r="C151" s="124"/>
      <c r="D151" s="124"/>
      <c r="E151" s="124"/>
    </row>
    <row r="152" spans="1:5" ht="17.100000000000001" customHeight="1">
      <c r="A152" s="41" t="str">
        <f>Miljömått!B57</f>
        <v>Om ja, ange statusen för införandet av omställningsplanen för begränsning av klimatförändringarna</v>
      </c>
      <c r="B152" s="500">
        <f>Miljömått!C57</f>
        <v>0</v>
      </c>
      <c r="C152" s="124"/>
      <c r="D152" s="124"/>
      <c r="E152" s="124"/>
    </row>
    <row r="153" spans="1:5" ht="25.5">
      <c r="A153" s="170" t="str">
        <f>Miljömått!B58</f>
        <v xml:space="preserve">Om företaget har antagit en omställningsplan för klimatförändringarna. Beskriv innehållet i planen och förklara hur den bidrar till att begränsa växthusgasutsläpp. </v>
      </c>
      <c r="B153" s="581">
        <f>Miljömått!C58</f>
        <v>0</v>
      </c>
      <c r="C153" s="570"/>
      <c r="D153" s="124"/>
      <c r="E153" s="124"/>
    </row>
    <row r="154" spans="1:5" ht="30.95" customHeight="1">
      <c r="A154" s="170" t="str">
        <f>Miljömått!B59</f>
        <v>Om företaget är verksamt i sektorer med stor klimatpåverkan och inte har en omställningsplan för begränsning av klimatförändringarna ska det ange om och i så fall när det kommer att anta en sådan omställningsplan.</v>
      </c>
      <c r="B154" s="581" t="str">
        <f>Miljömått!C59</f>
        <v>DD-MM-ÅÅÅÅ</v>
      </c>
      <c r="C154" s="570"/>
      <c r="D154" s="124"/>
      <c r="E154" s="124"/>
    </row>
    <row r="155" spans="1:5" ht="12.6" customHeight="1">
      <c r="A155"/>
      <c r="B155"/>
      <c r="C155"/>
      <c r="D155"/>
    </row>
    <row r="156" spans="1:5">
      <c r="A156"/>
      <c r="B156"/>
      <c r="C156"/>
      <c r="D156"/>
    </row>
    <row r="157" spans="1:5" ht="21.95" customHeight="1">
      <c r="A157" s="503" t="str">
        <f>Miljömått!B61</f>
        <v>C4 – Klimatrisker</v>
      </c>
      <c r="B157" s="504"/>
      <c r="C157" s="502"/>
      <c r="D157" s="502"/>
      <c r="E157" s="502"/>
    </row>
    <row r="158" spans="1:5" ht="39" customHeight="1">
      <c r="A158" s="178" t="str">
        <f>Miljömått!B62</f>
        <v xml:space="preserve">Har företaget identifierat klimatrelaterade risker och klimatrelaterade omställningshändelser, som skapar bruttoklimatrelaterade risker för företaget.
</v>
      </c>
      <c r="B158" s="505" t="str">
        <f>Miljömått!C62</f>
        <v>JA/NEJ</v>
      </c>
      <c r="C158" s="124"/>
      <c r="D158" s="124"/>
      <c r="E158" s="124"/>
    </row>
    <row r="159" spans="1:5" ht="15.6" customHeight="1">
      <c r="A159" s="178" t="str">
        <f>Miljömått!B63</f>
        <v>Om ja, beskriv de klimatrelaterade riskerna och omställningshändelserna</v>
      </c>
      <c r="B159" s="505">
        <f>Miljömått!C63</f>
        <v>0</v>
      </c>
      <c r="C159" s="124"/>
      <c r="D159" s="124"/>
      <c r="E159" s="124"/>
    </row>
    <row r="160" spans="1:5" ht="33" customHeight="1">
      <c r="A160" s="178" t="str">
        <f>Miljömått!B64</f>
        <v>Upplysning om hur företaget har bedömt tillgångarnas, verksamhetens och värdekedjans exponering och sårbarhet för dessa risker och omställningshändelser</v>
      </c>
      <c r="B160" s="505">
        <f>Miljömått!C64</f>
        <v>0</v>
      </c>
      <c r="C160" s="124"/>
      <c r="D160" s="124"/>
      <c r="E160" s="124"/>
    </row>
    <row r="161" spans="1:5" ht="17.45" customHeight="1">
      <c r="A161" s="178" t="str">
        <f>Miljömått!B65</f>
        <v>Upplys om tidshorisonterna för identifierade klimatrelaterade risker och omställningshändelser</v>
      </c>
      <c r="B161" s="505">
        <f>Miljömått!C65</f>
        <v>0</v>
      </c>
      <c r="C161" s="124"/>
      <c r="D161" s="124"/>
      <c r="E161" s="124"/>
    </row>
    <row r="162" spans="1:5" ht="27.6" customHeight="1">
      <c r="A162" s="178" t="str">
        <f>Miljömått!B66</f>
        <v>Upplys om företaget har genomfört klimatanpassningsåtgärder i anknytning till klimatrelaterade faror och omställningshändelser.</v>
      </c>
      <c r="B162" s="505">
        <f>Miljömått!C66</f>
        <v>0</v>
      </c>
      <c r="C162" s="124"/>
      <c r="D162" s="124"/>
      <c r="E162" s="124"/>
    </row>
    <row r="163" spans="1:5" ht="35.450000000000003" customHeight="1">
      <c r="A163" s="178" t="str">
        <f>Miljömått!B67</f>
        <v>Upplys om möjliga negativa effekter av klimatrisker som kan påverka företagets finansiella resultat eller verksamhet på kort, medellång eller lång sikt, och ange om det anser att riskerna är höga, medelhöga eller låga</v>
      </c>
      <c r="B163" s="505">
        <f>Miljömått!C67</f>
        <v>0</v>
      </c>
      <c r="C163" s="124"/>
      <c r="D163" s="124"/>
      <c r="E163" s="124"/>
    </row>
    <row r="164" spans="1:5" ht="9.9499999999999993" customHeight="1">
      <c r="A164"/>
      <c r="B164"/>
      <c r="C164"/>
      <c r="D164"/>
    </row>
    <row r="165" spans="1:5" ht="12.95" customHeight="1">
      <c r="A165" s="73"/>
      <c r="B165" s="588"/>
      <c r="C165" s="588"/>
      <c r="D165" s="73"/>
      <c r="E165" s="73"/>
    </row>
    <row r="166" spans="1:5" ht="22.5" customHeight="1">
      <c r="A166" s="571" t="str">
        <f>Miljömått!B69</f>
        <v>B4 – Förorening av luft, vatten och mark</v>
      </c>
      <c r="B166" s="572"/>
      <c r="C166" s="572"/>
      <c r="D166" s="572"/>
      <c r="E166" s="572"/>
    </row>
    <row r="167" spans="1:5" ht="29.1" customHeight="1">
      <c r="A167" s="179" t="str">
        <f>Miljömått!B70</f>
        <v xml:space="preserve">Om relevant: företaget har redan föroreningar som det enligt lag är skyldigt att rapportera till myndigheter eller redan rapporterar frivilligt genom ett miljöledningssystem. </v>
      </c>
      <c r="B167" s="190" t="str">
        <f>Miljömått!C70</f>
        <v>JA/NEJ</v>
      </c>
      <c r="C167" s="197"/>
      <c r="D167" s="124"/>
      <c r="E167" s="124"/>
    </row>
    <row r="168" spans="1:5">
      <c r="A168" s="179" t="str">
        <f>Miljömått!B71</f>
        <v>Om den här informationen är offentligt tillgänglig ange URL-länken till dokumentet</v>
      </c>
      <c r="B168" s="190">
        <f>Miljömått!C71</f>
        <v>0</v>
      </c>
      <c r="C168" s="197"/>
      <c r="D168" s="124"/>
      <c r="E168" s="124"/>
    </row>
    <row r="169" spans="1:5" ht="25.5">
      <c r="A169" s="179" t="str">
        <f>Miljömått!B72</f>
        <v>Föroreningar</v>
      </c>
      <c r="B169" s="179" t="str">
        <f>Miljömått!C72</f>
        <v>Utsläpp (kg eller ton)</v>
      </c>
      <c r="C169" s="179" t="str">
        <f>Miljömått!D72</f>
        <v>Utsläpp till (luft, vatten eller mark)</v>
      </c>
      <c r="D169" s="124"/>
      <c r="E169" s="124"/>
    </row>
    <row r="170" spans="1:5">
      <c r="A170" s="190" t="str">
        <f>Miljömått!B73</f>
        <v xml:space="preserve">Typ av förorening </v>
      </c>
      <c r="B170" s="190">
        <f>Miljömått!C73</f>
        <v>0</v>
      </c>
      <c r="C170" s="190">
        <f>Miljömått!D73</f>
        <v>0</v>
      </c>
      <c r="D170" s="124"/>
      <c r="E170" s="124"/>
    </row>
    <row r="171" spans="1:5">
      <c r="A171" s="190" t="str">
        <f>Miljömått!B74</f>
        <v xml:space="preserve">Typ av förorening </v>
      </c>
      <c r="B171" s="190">
        <f>Miljömått!C74</f>
        <v>0</v>
      </c>
      <c r="C171" s="190">
        <f>Miljömått!D74</f>
        <v>0</v>
      </c>
      <c r="D171" s="124"/>
      <c r="E171" s="124"/>
    </row>
    <row r="172" spans="1:5">
      <c r="A172" s="190" t="str">
        <f>Miljömått!B75</f>
        <v xml:space="preserve">Typ av förorening </v>
      </c>
      <c r="B172" s="190">
        <f>Miljömått!C75</f>
        <v>0</v>
      </c>
      <c r="C172" s="190">
        <f>Miljömått!D75</f>
        <v>0</v>
      </c>
      <c r="D172" s="124"/>
      <c r="E172" s="124"/>
    </row>
    <row r="173" spans="1:5">
      <c r="A173" s="190" t="str">
        <f>Miljömått!B76</f>
        <v xml:space="preserve">Typ av förorening </v>
      </c>
      <c r="B173" s="190">
        <f>Miljömått!C76</f>
        <v>0</v>
      </c>
      <c r="C173" s="190">
        <f>Miljömått!D76</f>
        <v>0</v>
      </c>
      <c r="D173" s="124"/>
      <c r="E173" s="124"/>
    </row>
    <row r="174" spans="1:5">
      <c r="A174" s="190" t="str">
        <f>Miljömått!B77</f>
        <v xml:space="preserve">Typ av förorening </v>
      </c>
      <c r="B174" s="190">
        <f>Miljömått!C77</f>
        <v>0</v>
      </c>
      <c r="C174" s="190">
        <f>Miljömått!D77</f>
        <v>0</v>
      </c>
      <c r="D174" s="124"/>
      <c r="E174" s="124"/>
    </row>
    <row r="175" spans="1:5">
      <c r="A175" s="190" t="str">
        <f>Miljömått!B78</f>
        <v xml:space="preserve">Typ av förorening </v>
      </c>
      <c r="B175" s="190">
        <f>Miljömått!C78</f>
        <v>0</v>
      </c>
      <c r="C175" s="190">
        <f>Miljömått!D78</f>
        <v>0</v>
      </c>
      <c r="D175" s="124"/>
      <c r="E175" s="124"/>
    </row>
    <row r="176" spans="1:5">
      <c r="A176" s="190" t="str">
        <f>Miljömått!B79</f>
        <v xml:space="preserve">Typ av förorening </v>
      </c>
      <c r="B176" s="190">
        <f>Miljömått!C79</f>
        <v>0</v>
      </c>
      <c r="C176" s="190">
        <f>Miljömått!D79</f>
        <v>0</v>
      </c>
      <c r="D176" s="124"/>
      <c r="E176" s="124"/>
    </row>
    <row r="177" spans="1:6" ht="9.9499999999999993" customHeight="1">
      <c r="A177" s="203"/>
      <c r="B177" s="506"/>
      <c r="C177" s="506"/>
      <c r="D177" s="506"/>
      <c r="E177" s="506"/>
      <c r="F177" s="506"/>
    </row>
    <row r="178" spans="1:6" ht="11.1" customHeight="1">
      <c r="A178" s="203"/>
      <c r="B178" s="506"/>
      <c r="C178" s="506"/>
      <c r="D178" s="506"/>
      <c r="E178" s="506"/>
      <c r="F178" s="506"/>
    </row>
    <row r="179" spans="1:6" ht="21.6" customHeight="1">
      <c r="A179" s="571" t="str">
        <f>Miljömått!B81</f>
        <v>B5 – Biologisk mångfald</v>
      </c>
      <c r="B179" s="572"/>
      <c r="C179" s="572"/>
      <c r="D179" s="572"/>
      <c r="E179" s="572"/>
    </row>
    <row r="180" spans="1:6" ht="15.6" customHeight="1">
      <c r="A180" s="598" t="str">
        <f>Miljömått!B82</f>
        <v>Om relevant: ange antal platser och yta av områden som företaget äger, arrenderar eller förvaltar i eller i närheten av ett område, som är känsligt för biologisk mångfald:</v>
      </c>
      <c r="B180" s="598"/>
      <c r="C180" s="598"/>
      <c r="D180" s="598"/>
      <c r="E180" s="124"/>
    </row>
    <row r="181" spans="1:6" ht="51">
      <c r="A181" s="179" t="str">
        <f>Miljömått!B83</f>
        <v>Plats</v>
      </c>
      <c r="B181" s="179" t="str">
        <f>Miljömått!C83</f>
        <v>Yta (hektar eller m2)</v>
      </c>
      <c r="C181" s="179" t="str">
        <f>Miljömått!D83</f>
        <v>Platsen är i ett område med känslig biologisk mångfald</v>
      </c>
      <c r="D181" s="179" t="str">
        <f>Miljömått!E83</f>
        <v>Platsen är nära ett område med känslig biologisk mångfald</v>
      </c>
      <c r="E181" s="124"/>
    </row>
    <row r="182" spans="1:6">
      <c r="A182" s="190" t="str">
        <f>Miljömått!B84</f>
        <v>Plats – område 1</v>
      </c>
      <c r="B182" s="190">
        <f>Miljömått!C84</f>
        <v>0</v>
      </c>
      <c r="C182" s="190" t="str">
        <f>Miljömått!D84</f>
        <v>JA/NEJ</v>
      </c>
      <c r="D182" s="190" t="str">
        <f>Miljömått!E84</f>
        <v>JA/NEJ</v>
      </c>
      <c r="E182" s="124"/>
    </row>
    <row r="183" spans="1:6">
      <c r="A183" s="190" t="str">
        <f>Miljömått!B85</f>
        <v>Plats – område 2</v>
      </c>
      <c r="B183" s="190">
        <f>Miljömått!C85</f>
        <v>0</v>
      </c>
      <c r="C183" s="190" t="str">
        <f>Miljömått!D85</f>
        <v>JA/NEJ</v>
      </c>
      <c r="D183" s="190" t="str">
        <f>Miljömått!E85</f>
        <v>JA/NEJ</v>
      </c>
      <c r="E183" s="124"/>
    </row>
    <row r="184" spans="1:6">
      <c r="A184" s="190" t="str">
        <f>Miljömått!B86</f>
        <v>Plats – område 3</v>
      </c>
      <c r="B184" s="190">
        <f>Miljömått!C86</f>
        <v>0</v>
      </c>
      <c r="C184" s="190" t="str">
        <f>Miljömått!D86</f>
        <v>JA/NEJ</v>
      </c>
      <c r="D184" s="190" t="str">
        <f>Miljömått!E86</f>
        <v>JA/NEJ</v>
      </c>
      <c r="E184" s="124"/>
    </row>
    <row r="185" spans="1:6">
      <c r="A185" s="190" t="str">
        <f>Miljömått!B87</f>
        <v>Plats – område 4</v>
      </c>
      <c r="B185" s="190">
        <f>Miljömått!C87</f>
        <v>0</v>
      </c>
      <c r="C185" s="190" t="str">
        <f>Miljömått!D87</f>
        <v>JA/NEJ</v>
      </c>
      <c r="D185" s="190" t="str">
        <f>Miljömått!E87</f>
        <v>JA/NEJ</v>
      </c>
      <c r="E185" s="124"/>
    </row>
    <row r="186" spans="1:6">
      <c r="A186" s="190" t="str">
        <f>Miljömått!B88</f>
        <v>Plats – område 5</v>
      </c>
      <c r="B186" s="190">
        <f>Miljömått!C88</f>
        <v>0</v>
      </c>
      <c r="C186" s="190" t="str">
        <f>Miljömått!D88</f>
        <v>JA/NEJ</v>
      </c>
      <c r="D186" s="190" t="str">
        <f>Miljömått!E88</f>
        <v>JA/NEJ</v>
      </c>
      <c r="E186" s="124"/>
    </row>
    <row r="187" spans="1:6" ht="14.1" customHeight="1">
      <c r="A187" s="190" t="str">
        <f>Miljömått!B89</f>
        <v>Plats – område 6</v>
      </c>
      <c r="B187" s="190">
        <f>Miljömått!C89</f>
        <v>0</v>
      </c>
      <c r="C187" s="190" t="str">
        <f>Miljömått!D89</f>
        <v>JA/NEJ</v>
      </c>
      <c r="D187" s="190" t="str">
        <f>Miljömått!E89</f>
        <v>JA/NEJ</v>
      </c>
      <c r="E187" s="124"/>
    </row>
    <row r="188" spans="1:6" ht="14.1" customHeight="1">
      <c r="A188" s="190" t="str">
        <f>Miljömått!B90</f>
        <v>Plats – område 7</v>
      </c>
      <c r="B188" s="190">
        <f>Miljömått!C90</f>
        <v>0</v>
      </c>
      <c r="C188" s="190" t="str">
        <f>Miljömått!D90</f>
        <v>JA/NEJ</v>
      </c>
      <c r="D188" s="190" t="str">
        <f>Miljömått!E90</f>
        <v>JA/NEJ</v>
      </c>
      <c r="E188" s="124"/>
    </row>
    <row r="189" spans="1:6" ht="11.1" customHeight="1">
      <c r="A189"/>
      <c r="B189"/>
      <c r="C189"/>
      <c r="D189"/>
    </row>
    <row r="190" spans="1:6" ht="14.1" customHeight="1">
      <c r="A190" s="130" t="str">
        <f>Miljömått!B92</f>
        <v>Typ av markanvändning</v>
      </c>
      <c r="B190" s="130" t="str">
        <f>Miljömått!C92</f>
        <v>Yta (hektar eller m2)</v>
      </c>
      <c r="C190" s="124"/>
      <c r="D190" s="124"/>
      <c r="E190" s="124"/>
    </row>
    <row r="191" spans="1:6">
      <c r="A191" s="130" t="str">
        <f>Miljömått!B93</f>
        <v>Total hårdgjord yta</v>
      </c>
      <c r="B191" s="190">
        <f>Miljömått!C93</f>
        <v>0</v>
      </c>
      <c r="C191" s="124"/>
      <c r="D191" s="124"/>
      <c r="E191" s="124"/>
    </row>
    <row r="192" spans="1:6">
      <c r="A192" s="130" t="str">
        <f>Miljömått!B94</f>
        <v>Total naturorienterad yta inom platsen</v>
      </c>
      <c r="B192" s="190">
        <f>Miljömått!C94</f>
        <v>0</v>
      </c>
      <c r="C192" s="124"/>
      <c r="D192" s="124"/>
      <c r="E192" s="124"/>
    </row>
    <row r="193" spans="1:5">
      <c r="A193" s="130" t="str">
        <f>Miljömått!B95</f>
        <v>Total naturorienterad yta utanför platsen</v>
      </c>
      <c r="B193" s="190">
        <f>Miljömått!C95</f>
        <v>0</v>
      </c>
      <c r="C193" s="124"/>
      <c r="D193" s="124"/>
      <c r="E193" s="124"/>
    </row>
    <row r="194" spans="1:5">
      <c r="A194" s="130" t="str">
        <f>Miljömått!B96</f>
        <v>Total markanvändning</v>
      </c>
      <c r="B194" s="190">
        <f>Miljömått!C96</f>
        <v>0</v>
      </c>
      <c r="C194" s="124"/>
      <c r="D194" s="124"/>
      <c r="E194" s="124"/>
    </row>
    <row r="195" spans="1:5" ht="9.9499999999999993" customHeight="1">
      <c r="A195" s="73"/>
      <c r="B195" s="73"/>
      <c r="C195" s="73"/>
      <c r="D195" s="73"/>
      <c r="E195" s="73"/>
    </row>
    <row r="196" spans="1:5" ht="21.95" customHeight="1">
      <c r="A196" s="182" t="str">
        <f>Miljömått!B98</f>
        <v>B6 – Vatten</v>
      </c>
      <c r="B196" s="127"/>
      <c r="C196" s="127"/>
      <c r="D196" s="127"/>
      <c r="E196" s="127"/>
    </row>
    <row r="197" spans="1:5">
      <c r="A197" s="180"/>
      <c r="B197" s="481" t="str">
        <f>Miljömått!C99</f>
        <v>Kubikmeter (m3)</v>
      </c>
      <c r="C197" s="124"/>
      <c r="D197" s="124"/>
      <c r="E197" s="124"/>
    </row>
    <row r="198" spans="1:5">
      <c r="A198" s="179" t="str">
        <f>Miljömått!B100</f>
        <v xml:space="preserve">Totalt vattenuttag </v>
      </c>
      <c r="B198" s="190">
        <f>Miljömått!C100</f>
        <v>0</v>
      </c>
      <c r="C198" s="124"/>
      <c r="D198" s="124"/>
      <c r="E198" s="124"/>
    </row>
    <row r="199" spans="1:5">
      <c r="A199" s="179" t="str">
        <f>Miljömått!B101</f>
        <v>Platser I områden med hög vattenstress</v>
      </c>
      <c r="B199" s="190">
        <f>Miljömått!C101</f>
        <v>0</v>
      </c>
      <c r="C199" s="124"/>
      <c r="D199" s="124"/>
      <c r="E199" s="124"/>
    </row>
    <row r="200" spans="1:5" ht="9.6" customHeight="1">
      <c r="A200"/>
      <c r="B200"/>
      <c r="C200"/>
      <c r="D200"/>
    </row>
    <row r="201" spans="1:5" ht="25.5">
      <c r="A201" s="433" t="str">
        <f>Miljömått!B103</f>
        <v xml:space="preserve">Om relevant: Har företaget tillverkningsprocesser som i väsentlig grad förbrukar vatten (tex termiska energiprocesser som torkning eller elproduktion, varutillverkning, bevattning inom jordbruk) </v>
      </c>
      <c r="B201" s="482" t="str">
        <f>Miljömått!C103</f>
        <v>JA/NEJ</v>
      </c>
      <c r="C201" s="124"/>
      <c r="D201" s="124"/>
      <c r="E201" s="124"/>
    </row>
    <row r="202" spans="1:5" ht="17.45" customHeight="1">
      <c r="A202" s="433" t="str">
        <f>Miljömått!B104</f>
        <v>Vattenutsläpp från verksamhetens produktionsprocesser</v>
      </c>
      <c r="B202" s="507">
        <f>Miljömått!C104</f>
        <v>0</v>
      </c>
      <c r="C202" s="124"/>
      <c r="D202" s="124"/>
      <c r="E202" s="124"/>
    </row>
    <row r="203" spans="1:5" ht="17.45" customHeight="1">
      <c r="A203" s="433" t="str">
        <f>Miljömått!B105</f>
        <v>Total vattenförbrukning</v>
      </c>
      <c r="B203" s="486">
        <f>Miljömått!C105</f>
        <v>0</v>
      </c>
      <c r="C203" s="124"/>
      <c r="D203" s="124"/>
      <c r="E203" s="124"/>
    </row>
    <row r="204" spans="1:5">
      <c r="A204"/>
      <c r="B204"/>
      <c r="C204"/>
      <c r="D204"/>
    </row>
    <row r="205" spans="1:5" ht="9.9499999999999993" customHeight="1">
      <c r="A205" s="73"/>
      <c r="B205" s="73"/>
      <c r="C205" s="73"/>
      <c r="D205" s="73"/>
      <c r="E205" s="73"/>
    </row>
    <row r="206" spans="1:5" ht="21.95" customHeight="1">
      <c r="A206" s="599" t="str">
        <f>Miljömått!B107</f>
        <v>B7 – Resursanvändning, cirkulär ekonomi och avfallshantering</v>
      </c>
      <c r="B206" s="600"/>
      <c r="C206" s="600"/>
      <c r="D206" s="600"/>
      <c r="E206" s="600"/>
    </row>
    <row r="207" spans="1:5">
      <c r="A207" s="179" t="str">
        <f>Miljömått!B108</f>
        <v>Företaget tillämpar principerna för cirkulär ekonomi och beskriv i så fall hur de tillämpas</v>
      </c>
      <c r="B207" s="190" t="str">
        <f>Miljömått!C108</f>
        <v>JA/NEJ</v>
      </c>
      <c r="C207" s="195"/>
      <c r="D207" s="195"/>
      <c r="E207" s="195"/>
    </row>
    <row r="208" spans="1:5">
      <c r="A208" s="179" t="str">
        <f>Miljömått!B109</f>
        <v>Om ja, beskriv hur företaget tillämpar principerna</v>
      </c>
      <c r="B208" s="190">
        <f>Miljömått!C109</f>
        <v>0</v>
      </c>
      <c r="C208" s="195"/>
      <c r="D208" s="195"/>
      <c r="E208" s="195"/>
    </row>
    <row r="209" spans="1:5">
      <c r="A209"/>
      <c r="B209"/>
      <c r="C209"/>
      <c r="D209"/>
    </row>
    <row r="210" spans="1:5" ht="63.75">
      <c r="A210" s="178" t="str">
        <f>Miljömått!B111</f>
        <v>Icke-farligt avfall</v>
      </c>
      <c r="B210" s="178" t="str">
        <f>Miljömått!C111</f>
        <v>Mätenhet (kg/t/m3)</v>
      </c>
      <c r="C210" s="178" t="str">
        <f>Miljömått!D111</f>
        <v>Totalt genererat avfall</v>
      </c>
      <c r="D210" s="178" t="str">
        <f>Miljömått!E111</f>
        <v>Avfall som går till materialåtervinning eller återanvändning</v>
      </c>
      <c r="E210" s="178" t="str">
        <f>Miljömått!F111</f>
        <v>Avfall som går till bortskaffning (deponi) eller energiåtervinning (förbränning)</v>
      </c>
    </row>
    <row r="211" spans="1:5">
      <c r="A211" s="178" t="str">
        <f>Miljömått!B112</f>
        <v>Blandavfall</v>
      </c>
      <c r="B211" s="190">
        <f>Miljömått!C112</f>
        <v>0</v>
      </c>
      <c r="C211" s="190">
        <f>Miljömått!D112</f>
        <v>0</v>
      </c>
      <c r="D211" s="190">
        <f>Miljömått!E112</f>
        <v>0</v>
      </c>
      <c r="E211" s="190">
        <f>Miljömått!F112</f>
        <v>0</v>
      </c>
    </row>
    <row r="212" spans="1:5">
      <c r="A212" s="178" t="str">
        <f>Miljömått!B113</f>
        <v>Plast</v>
      </c>
      <c r="B212" s="190">
        <f>Miljömått!C113</f>
        <v>0</v>
      </c>
      <c r="C212" s="190">
        <f>Miljömått!D113</f>
        <v>0</v>
      </c>
      <c r="D212" s="190">
        <f>Miljömått!E113</f>
        <v>0</v>
      </c>
      <c r="E212" s="190">
        <f>Miljömått!F113</f>
        <v>0</v>
      </c>
    </row>
    <row r="213" spans="1:5">
      <c r="A213" s="178" t="str">
        <f>Miljömått!B114</f>
        <v>Avfallstyp 1</v>
      </c>
      <c r="B213" s="190">
        <f>Miljömått!C114</f>
        <v>0</v>
      </c>
      <c r="C213" s="190">
        <f>Miljömått!D114</f>
        <v>0</v>
      </c>
      <c r="D213" s="190">
        <f>Miljömått!E114</f>
        <v>0</v>
      </c>
      <c r="E213" s="190">
        <f>Miljömått!F114</f>
        <v>0</v>
      </c>
    </row>
    <row r="214" spans="1:5">
      <c r="A214" s="178" t="str">
        <f>Miljömått!B115</f>
        <v>Avfallstyp 2</v>
      </c>
      <c r="B214" s="190">
        <f>Miljömått!C115</f>
        <v>0</v>
      </c>
      <c r="C214" s="190">
        <f>Miljömått!D115</f>
        <v>0</v>
      </c>
      <c r="D214" s="190">
        <f>Miljömått!E115</f>
        <v>0</v>
      </c>
      <c r="E214" s="190">
        <f>Miljömått!F115</f>
        <v>0</v>
      </c>
    </row>
    <row r="215" spans="1:5">
      <c r="A215" s="178" t="str">
        <f>Miljömått!B116</f>
        <v>Avfallstyp 3</v>
      </c>
      <c r="B215" s="190">
        <f>Miljömått!C116</f>
        <v>0</v>
      </c>
      <c r="C215" s="190">
        <f>Miljömått!D116</f>
        <v>0</v>
      </c>
      <c r="D215" s="190">
        <f>Miljömått!E116</f>
        <v>0</v>
      </c>
      <c r="E215" s="190">
        <f>Miljömått!F116</f>
        <v>0</v>
      </c>
    </row>
    <row r="216" spans="1:5">
      <c r="A216" s="178" t="str">
        <f>Miljömått!B117</f>
        <v>Avfallstyp 4</v>
      </c>
      <c r="B216" s="190">
        <f>Miljömått!C117</f>
        <v>0</v>
      </c>
      <c r="C216" s="190">
        <f>Miljömått!D117</f>
        <v>0</v>
      </c>
      <c r="D216" s="190">
        <f>Miljömått!E117</f>
        <v>0</v>
      </c>
      <c r="E216" s="190">
        <f>Miljömått!F117</f>
        <v>0</v>
      </c>
    </row>
    <row r="217" spans="1:5">
      <c r="A217" s="178" t="str">
        <f>Miljömått!B118</f>
        <v>Avfallstyp 5</v>
      </c>
      <c r="B217" s="190">
        <f>Miljömått!C118</f>
        <v>0</v>
      </c>
      <c r="C217" s="190">
        <f>Miljömått!D118</f>
        <v>0</v>
      </c>
      <c r="D217" s="190">
        <f>Miljömått!E118</f>
        <v>0</v>
      </c>
      <c r="E217" s="190">
        <f>Miljömått!F118</f>
        <v>0</v>
      </c>
    </row>
    <row r="218" spans="1:5">
      <c r="A218" s="178" t="str">
        <f>Miljömått!B119</f>
        <v>Avfallstyp 6</v>
      </c>
      <c r="B218" s="190">
        <f>Miljömått!C119</f>
        <v>0</v>
      </c>
      <c r="C218" s="190">
        <f>Miljömått!D119</f>
        <v>0</v>
      </c>
      <c r="D218" s="190">
        <f>Miljömått!E119</f>
        <v>0</v>
      </c>
      <c r="E218" s="190">
        <f>Miljömått!F119</f>
        <v>0</v>
      </c>
    </row>
    <row r="219" spans="1:5">
      <c r="A219" s="178" t="str">
        <f>Miljömått!B120</f>
        <v>Avfallstyp 7</v>
      </c>
      <c r="B219" s="190">
        <f>Miljömått!C120</f>
        <v>0</v>
      </c>
      <c r="C219" s="190">
        <f>Miljömått!D120</f>
        <v>0</v>
      </c>
      <c r="D219" s="190">
        <f>Miljömått!E120</f>
        <v>0</v>
      </c>
      <c r="E219" s="190">
        <f>Miljömått!F120</f>
        <v>0</v>
      </c>
    </row>
    <row r="220" spans="1:5">
      <c r="A220" s="178" t="str">
        <f>Miljömått!B121</f>
        <v>Avfallstyp 8</v>
      </c>
      <c r="B220" s="190">
        <f>Miljömått!C121</f>
        <v>0</v>
      </c>
      <c r="C220" s="190">
        <f>Miljömått!D121</f>
        <v>0</v>
      </c>
      <c r="D220" s="190">
        <f>Miljömått!E121</f>
        <v>0</v>
      </c>
      <c r="E220" s="190">
        <f>Miljömått!F121</f>
        <v>0</v>
      </c>
    </row>
    <row r="221" spans="1:5">
      <c r="A221" s="178" t="str">
        <f>Miljömått!B122</f>
        <v>Avfallstyp 9</v>
      </c>
      <c r="B221" s="190">
        <f>Miljömått!C122</f>
        <v>0</v>
      </c>
      <c r="C221" s="190">
        <f>Miljömått!D122</f>
        <v>0</v>
      </c>
      <c r="D221" s="190">
        <f>Miljömått!E122</f>
        <v>0</v>
      </c>
      <c r="E221" s="190">
        <f>Miljömått!F122</f>
        <v>0</v>
      </c>
    </row>
    <row r="222" spans="1:5">
      <c r="A222" s="178" t="str">
        <f>Miljömått!B123</f>
        <v>Total mängd icke-farligt avfall</v>
      </c>
      <c r="B222" s="527">
        <f>Miljömått!C123</f>
        <v>0</v>
      </c>
      <c r="C222" s="64"/>
      <c r="D222" s="64"/>
      <c r="E222" s="64"/>
    </row>
    <row r="223" spans="1:5">
      <c r="A223"/>
      <c r="B223"/>
      <c r="C223"/>
      <c r="D223"/>
    </row>
    <row r="224" spans="1:5" ht="63.75">
      <c r="A224" s="178" t="str">
        <f>Miljömått!B125</f>
        <v>Farligt avfall</v>
      </c>
      <c r="B224" s="178" t="str">
        <f>Miljömått!C125</f>
        <v>Mätenhet (kg/t/m3)</v>
      </c>
      <c r="C224" s="178" t="str">
        <f>Miljömått!D125</f>
        <v>Totalt genererat avfall</v>
      </c>
      <c r="D224" s="178" t="str">
        <f>Miljömått!E125</f>
        <v>Avfall som går till materialåtervinning eller återanvändning</v>
      </c>
      <c r="E224" s="178" t="str">
        <f>Miljömått!F125</f>
        <v>Avfall som går till bortskaffning (deponi) eller energiåtervinning (förbränning)</v>
      </c>
    </row>
    <row r="225" spans="1:5">
      <c r="A225" s="178" t="str">
        <f>Miljömått!B126</f>
        <v>Avfallstyp 1</v>
      </c>
      <c r="B225" s="190">
        <f>Miljömått!C126</f>
        <v>0</v>
      </c>
      <c r="C225" s="190">
        <f>Miljömått!D126</f>
        <v>0</v>
      </c>
      <c r="D225" s="190">
        <f>Miljömått!E126</f>
        <v>0</v>
      </c>
      <c r="E225" s="190">
        <f>Miljömått!F126</f>
        <v>0</v>
      </c>
    </row>
    <row r="226" spans="1:5">
      <c r="A226" s="178" t="str">
        <f>Miljömått!B127</f>
        <v>Avfallstyp 2</v>
      </c>
      <c r="B226" s="190">
        <f>Miljömått!C127</f>
        <v>0</v>
      </c>
      <c r="C226" s="190">
        <f>Miljömått!D127</f>
        <v>0</v>
      </c>
      <c r="D226" s="190">
        <f>Miljömått!E127</f>
        <v>0</v>
      </c>
      <c r="E226" s="190">
        <f>Miljömått!F127</f>
        <v>0</v>
      </c>
    </row>
    <row r="227" spans="1:5">
      <c r="A227" s="178" t="str">
        <f>Miljömått!B128</f>
        <v>Avfallstyp 3</v>
      </c>
      <c r="B227" s="190">
        <f>Miljömått!C128</f>
        <v>0</v>
      </c>
      <c r="C227" s="190">
        <f>Miljömått!D128</f>
        <v>0</v>
      </c>
      <c r="D227" s="190">
        <f>Miljömått!E128</f>
        <v>0</v>
      </c>
      <c r="E227" s="190">
        <f>Miljömått!F128</f>
        <v>0</v>
      </c>
    </row>
    <row r="228" spans="1:5">
      <c r="A228" s="178" t="str">
        <f>Miljömått!B129</f>
        <v>Avfallstyp 4</v>
      </c>
      <c r="B228" s="190">
        <f>Miljömått!C129</f>
        <v>0</v>
      </c>
      <c r="C228" s="190">
        <f>Miljömått!D129</f>
        <v>0</v>
      </c>
      <c r="D228" s="190">
        <f>Miljömått!E129</f>
        <v>0</v>
      </c>
      <c r="E228" s="190">
        <f>Miljömått!F129</f>
        <v>0</v>
      </c>
    </row>
    <row r="229" spans="1:5">
      <c r="A229" s="178" t="str">
        <f>Miljömått!B130</f>
        <v>Avfallstyp 5</v>
      </c>
      <c r="B229" s="190">
        <f>Miljömått!C130</f>
        <v>0</v>
      </c>
      <c r="C229" s="190">
        <f>Miljömått!D130</f>
        <v>0</v>
      </c>
      <c r="D229" s="190">
        <f>Miljömått!E130</f>
        <v>0</v>
      </c>
      <c r="E229" s="190">
        <f>Miljömått!F130</f>
        <v>0</v>
      </c>
    </row>
    <row r="230" spans="1:5">
      <c r="A230" s="178" t="str">
        <f>Miljömått!B131</f>
        <v>Avfallstyp 6</v>
      </c>
      <c r="B230" s="190">
        <f>Miljömått!C131</f>
        <v>0</v>
      </c>
      <c r="C230" s="190">
        <f>Miljömått!D131</f>
        <v>0</v>
      </c>
      <c r="D230" s="190">
        <f>Miljömått!E131</f>
        <v>0</v>
      </c>
      <c r="E230" s="190">
        <f>Miljömått!F131</f>
        <v>0</v>
      </c>
    </row>
    <row r="231" spans="1:5">
      <c r="A231" s="178" t="str">
        <f>Miljömått!B132</f>
        <v>Avfallstyp 7</v>
      </c>
      <c r="B231" s="190">
        <f>Miljömått!C132</f>
        <v>0</v>
      </c>
      <c r="C231" s="190">
        <f>Miljömått!D132</f>
        <v>0</v>
      </c>
      <c r="D231" s="190">
        <f>Miljömått!E132</f>
        <v>0</v>
      </c>
      <c r="E231" s="190">
        <f>Miljömått!F132</f>
        <v>0</v>
      </c>
    </row>
    <row r="232" spans="1:5">
      <c r="A232" s="178" t="str">
        <f>Miljömått!B133</f>
        <v>Avfallstyp 8</v>
      </c>
      <c r="B232" s="190">
        <f>Miljömått!C133</f>
        <v>0</v>
      </c>
      <c r="C232" s="190">
        <f>Miljömått!D133</f>
        <v>0</v>
      </c>
      <c r="D232" s="190">
        <f>Miljömått!E133</f>
        <v>0</v>
      </c>
      <c r="E232" s="190">
        <f>Miljömått!F133</f>
        <v>0</v>
      </c>
    </row>
    <row r="233" spans="1:5">
      <c r="A233" s="178" t="str">
        <f>Miljömått!B134</f>
        <v>Total mängd farligt avfall</v>
      </c>
      <c r="B233" s="527">
        <f>Miljömått!C134</f>
        <v>0</v>
      </c>
      <c r="C233" s="195"/>
      <c r="D233" s="195"/>
      <c r="E233" s="195"/>
    </row>
    <row r="234" spans="1:5">
      <c r="A234" s="178" t="str">
        <f>Miljömått!B135</f>
        <v>Total mängd avfall</v>
      </c>
      <c r="B234" s="527">
        <f>Miljömått!C135</f>
        <v>0</v>
      </c>
      <c r="C234" s="195"/>
      <c r="D234" s="195"/>
      <c r="E234" s="195"/>
    </row>
    <row r="235" spans="1:5">
      <c r="A235" s="508"/>
      <c r="B235" s="508"/>
      <c r="C235" s="508"/>
      <c r="D235" s="508"/>
      <c r="E235" s="508"/>
    </row>
    <row r="236" spans="1:5">
      <c r="A236" s="582" t="str">
        <f>Miljömått!B137</f>
        <v>Om relevant: Årligt massaflöde av relevanta material som använts i verksamheten</v>
      </c>
      <c r="B236" s="583"/>
      <c r="C236" s="195"/>
      <c r="D236" s="195"/>
      <c r="E236" s="195"/>
    </row>
    <row r="237" spans="1:5" ht="25.5">
      <c r="A237" s="178" t="str">
        <f>Miljömått!B138</f>
        <v>Är företaget verksamt i en sektor som använder viktiga materialflöden (t.ex. tillverkning, byggverksamhet, förpackning eller något annat)?</v>
      </c>
      <c r="B237" s="509" t="str">
        <f>Miljömått!C138</f>
        <v>JA/NEJ</v>
      </c>
      <c r="C237" s="195"/>
      <c r="D237" s="195"/>
      <c r="E237" s="195"/>
    </row>
    <row r="238" spans="1:5">
      <c r="A238" s="178" t="str">
        <f>Miljömått!B139</f>
        <v>Materialtyp</v>
      </c>
      <c r="B238" s="72" t="str">
        <f>Miljömått!C139</f>
        <v>Massa / volym</v>
      </c>
      <c r="C238" s="72" t="str">
        <f>Miljömått!D139</f>
        <v>Mätenhet (kg/t/m3)</v>
      </c>
      <c r="D238" s="195"/>
      <c r="E238" s="195"/>
    </row>
    <row r="239" spans="1:5">
      <c r="A239" s="178" t="str">
        <f>Miljömått!B140</f>
        <v>Materialtyp 1</v>
      </c>
      <c r="B239" s="190">
        <f>Miljömått!C140</f>
        <v>0</v>
      </c>
      <c r="C239" s="190">
        <f>Miljömått!D140</f>
        <v>0</v>
      </c>
      <c r="D239" s="195"/>
      <c r="E239" s="195"/>
    </row>
    <row r="240" spans="1:5">
      <c r="A240" s="178" t="str">
        <f>Miljömått!B141</f>
        <v>Materialtyp 2</v>
      </c>
      <c r="B240" s="190">
        <f>Miljömått!C141</f>
        <v>0</v>
      </c>
      <c r="C240" s="190">
        <f>Miljömått!D141</f>
        <v>0</v>
      </c>
      <c r="D240" s="195"/>
      <c r="E240" s="195"/>
    </row>
    <row r="241" spans="1:5">
      <c r="A241" s="178" t="str">
        <f>Miljömått!B142</f>
        <v>Materialtyp 3</v>
      </c>
      <c r="B241" s="190">
        <f>Miljömått!C142</f>
        <v>0</v>
      </c>
      <c r="C241" s="190">
        <f>Miljömått!D142</f>
        <v>0</v>
      </c>
      <c r="D241" s="195"/>
      <c r="E241" s="195"/>
    </row>
    <row r="242" spans="1:5">
      <c r="A242" s="178" t="str">
        <f>Miljömått!B143</f>
        <v>Total mängd material</v>
      </c>
      <c r="B242" s="179">
        <f>Miljömått!C143</f>
        <v>0</v>
      </c>
      <c r="C242" s="195"/>
      <c r="D242" s="195"/>
      <c r="E242" s="195"/>
    </row>
    <row r="244" spans="1:5" ht="21.6" customHeight="1">
      <c r="A244" s="511" t="str">
        <f>Miljömått!B145</f>
        <v>Tilläggsupplysningar</v>
      </c>
      <c r="B244" s="493"/>
      <c r="C244" s="22"/>
      <c r="D244" s="22"/>
      <c r="E244" s="21"/>
    </row>
    <row r="245" spans="1:5" ht="17.100000000000001" customHeight="1">
      <c r="A245" s="510" t="str">
        <f>Miljömått!B146</f>
        <v>Om relevant: Tilläggsupplysningar om andra miljörelaterade och/eller verksamhetspecifika upplysningar</v>
      </c>
      <c r="B245" s="512">
        <f>Miljömått!C146</f>
        <v>0</v>
      </c>
      <c r="C245" s="67"/>
      <c r="D245" s="67"/>
      <c r="E245" s="64"/>
    </row>
    <row r="247" spans="1:5" ht="11.45" customHeight="1"/>
    <row r="248" spans="1:5" ht="34.5" customHeight="1">
      <c r="A248" s="601" t="str">
        <f>'Sociala mått'!B5</f>
        <v>SOCIALA MÅTT</v>
      </c>
      <c r="B248" s="602"/>
      <c r="C248" s="602"/>
      <c r="D248" s="602"/>
      <c r="E248" s="602"/>
    </row>
    <row r="249" spans="1:5" ht="21.6" customHeight="1">
      <c r="A249" s="575" t="str">
        <f>'Sociala mått'!B6</f>
        <v>B8 - Arbetskraft - Allmänna egenskaper</v>
      </c>
      <c r="B249" s="575"/>
      <c r="C249" s="575"/>
      <c r="D249" s="575"/>
      <c r="E249" s="575"/>
    </row>
    <row r="250" spans="1:5" ht="16.5" customHeight="1">
      <c r="A250" s="179" t="str">
        <f>'Sociala mått'!B7</f>
        <v>Typ av avtal:</v>
      </c>
      <c r="B250" s="179" t="str">
        <f>'Sociala mått'!C7</f>
        <v>Antal anställda (heltidsekvivalenter eller antal personer)</v>
      </c>
      <c r="C250" s="197"/>
      <c r="D250" s="197"/>
      <c r="E250" s="197"/>
    </row>
    <row r="251" spans="1:5">
      <c r="A251" s="179" t="str">
        <f>'Sociala mått'!B8</f>
        <v>Tillfällig tjänst</v>
      </c>
      <c r="B251" s="190">
        <f>'Sociala mått'!C8</f>
        <v>0</v>
      </c>
      <c r="C251" s="197"/>
      <c r="D251" s="197"/>
      <c r="E251" s="197"/>
    </row>
    <row r="252" spans="1:5">
      <c r="A252" s="179" t="str">
        <f>'Sociala mått'!B9</f>
        <v>Fast tjänst</v>
      </c>
      <c r="B252" s="190">
        <f>'Sociala mått'!C9</f>
        <v>0</v>
      </c>
      <c r="C252" s="197"/>
      <c r="D252" s="197"/>
      <c r="E252" s="197"/>
    </row>
    <row r="253" spans="1:5">
      <c r="A253" s="179" t="str">
        <f>'Sociala mått'!B10</f>
        <v>Totalt antal anställda</v>
      </c>
      <c r="B253" s="190">
        <f>'Sociala mått'!C10</f>
        <v>0</v>
      </c>
      <c r="C253" s="197"/>
      <c r="D253" s="197"/>
      <c r="E253" s="197"/>
    </row>
    <row r="254" spans="1:5" ht="15" customHeight="1">
      <c r="A254" s="179" t="str">
        <f>'Sociala mått'!B11</f>
        <v>Anställda efter kön:</v>
      </c>
      <c r="B254" s="179" t="str">
        <f>'Sociala mått'!C11</f>
        <v>Antal anställda (heltidsekvivalenter eller antal personer)</v>
      </c>
      <c r="C254" s="197"/>
      <c r="D254" s="197"/>
      <c r="E254" s="197"/>
    </row>
    <row r="255" spans="1:5">
      <c r="A255" s="179" t="str">
        <f>'Sociala mått'!B12</f>
        <v>Män</v>
      </c>
      <c r="B255" s="190">
        <f>'Sociala mått'!C12</f>
        <v>0</v>
      </c>
      <c r="C255" s="197"/>
      <c r="D255" s="197"/>
      <c r="E255" s="197"/>
    </row>
    <row r="256" spans="1:5">
      <c r="A256" s="179" t="str">
        <f>'Sociala mått'!B13</f>
        <v>Kvinnor</v>
      </c>
      <c r="B256" s="190">
        <f>'Sociala mått'!C13</f>
        <v>0</v>
      </c>
      <c r="C256" s="197"/>
      <c r="D256" s="197"/>
      <c r="E256" s="197"/>
    </row>
    <row r="257" spans="1:5">
      <c r="A257" s="179" t="str">
        <f>'Sociala mått'!B14</f>
        <v>Annat</v>
      </c>
      <c r="B257" s="190">
        <f>'Sociala mått'!C14</f>
        <v>0</v>
      </c>
      <c r="C257" s="197"/>
      <c r="D257" s="197"/>
      <c r="E257" s="197"/>
    </row>
    <row r="258" spans="1:5">
      <c r="A258" s="179" t="str">
        <f>'Sociala mått'!B15</f>
        <v>Ej rapporterad</v>
      </c>
      <c r="B258" s="190">
        <f>'Sociala mått'!C15</f>
        <v>0</v>
      </c>
      <c r="C258" s="197"/>
      <c r="D258" s="197"/>
      <c r="E258" s="197"/>
    </row>
    <row r="259" spans="1:5">
      <c r="A259"/>
      <c r="B259"/>
      <c r="C259"/>
      <c r="D259"/>
    </row>
    <row r="260" spans="1:5" ht="15.95" customHeight="1">
      <c r="A260" s="179" t="str">
        <f>'Sociala mått'!B17</f>
        <v xml:space="preserve">Om relevant: Anställningsland </v>
      </c>
      <c r="B260" s="179" t="str">
        <f>'Sociala mått'!C17</f>
        <v>Antal anställda (heltidsekvivalenter eller antal personer)</v>
      </c>
      <c r="C260" s="197"/>
      <c r="D260" s="197"/>
      <c r="E260" s="197"/>
    </row>
    <row r="261" spans="1:5" ht="12.95" customHeight="1">
      <c r="A261" s="179" t="str">
        <f>'Sociala mått'!B18</f>
        <v>Är företaget verksamt i mer än ett land?</v>
      </c>
      <c r="B261" s="198" t="str">
        <f>'Sociala mått'!C18</f>
        <v>JA/NEJ</v>
      </c>
      <c r="C261" s="197"/>
      <c r="D261" s="197"/>
      <c r="E261" s="197"/>
    </row>
    <row r="262" spans="1:5" ht="12.95" customHeight="1">
      <c r="A262" s="179" t="str">
        <f>'Sociala mått'!B19</f>
        <v>Land där anställningskontraktet har ingåtts:</v>
      </c>
      <c r="B262" s="179" t="str">
        <f>'Sociala mått'!C19</f>
        <v>Antal anställda:</v>
      </c>
      <c r="C262" s="197"/>
      <c r="D262" s="197"/>
      <c r="E262" s="197"/>
    </row>
    <row r="263" spans="1:5">
      <c r="A263" s="192" t="str">
        <f>'Sociala mått'!B20</f>
        <v>Land A</v>
      </c>
      <c r="B263" s="190">
        <f>'Sociala mått'!C20</f>
        <v>0</v>
      </c>
      <c r="C263" s="197"/>
      <c r="D263" s="197"/>
      <c r="E263" s="197"/>
    </row>
    <row r="264" spans="1:5">
      <c r="A264" s="192" t="str">
        <f>'Sociala mått'!B21</f>
        <v>Land B</v>
      </c>
      <c r="B264" s="190">
        <f>'Sociala mått'!C21</f>
        <v>0</v>
      </c>
      <c r="C264" s="197"/>
      <c r="D264" s="197"/>
      <c r="E264" s="197"/>
    </row>
    <row r="265" spans="1:5">
      <c r="A265" s="192" t="str">
        <f>'Sociala mått'!B22</f>
        <v>Land C</v>
      </c>
      <c r="B265" s="190">
        <f>'Sociala mått'!C22</f>
        <v>0</v>
      </c>
      <c r="C265" s="197"/>
      <c r="D265" s="197"/>
      <c r="E265" s="197"/>
    </row>
    <row r="266" spans="1:5">
      <c r="A266" s="192" t="str">
        <f>'Sociala mått'!B23</f>
        <v>Land D</v>
      </c>
      <c r="B266" s="190">
        <f>'Sociala mått'!C23</f>
        <v>0</v>
      </c>
      <c r="C266" s="197"/>
      <c r="D266" s="197"/>
      <c r="E266" s="197"/>
    </row>
    <row r="267" spans="1:5">
      <c r="A267" s="192" t="str">
        <f>'Sociala mått'!B24</f>
        <v>Land E</v>
      </c>
      <c r="B267" s="190">
        <f>'Sociala mått'!C24</f>
        <v>0</v>
      </c>
      <c r="C267" s="197"/>
      <c r="D267" s="197"/>
      <c r="E267" s="197"/>
    </row>
    <row r="268" spans="1:5">
      <c r="A268" s="192" t="str">
        <f>'Sociala mått'!B25</f>
        <v>Land F</v>
      </c>
      <c r="B268" s="190">
        <f>'Sociala mått'!C25</f>
        <v>0</v>
      </c>
      <c r="C268" s="197"/>
      <c r="D268" s="197"/>
      <c r="E268" s="197"/>
    </row>
    <row r="269" spans="1:5">
      <c r="A269"/>
      <c r="B269"/>
      <c r="C269"/>
      <c r="D269"/>
    </row>
    <row r="270" spans="1:5" ht="15.6" customHeight="1">
      <c r="A270" s="593" t="str">
        <f>'Sociala mått'!B27</f>
        <v>Om företaget har 50 anställda eller fler, upplys om personalomsättningen för rapporteringsperioden:</v>
      </c>
      <c r="B270" s="595"/>
      <c r="C270" s="197"/>
      <c r="D270" s="197"/>
      <c r="E270" s="197"/>
    </row>
    <row r="271" spans="1:5" ht="15.6" customHeight="1">
      <c r="A271" s="179" t="str">
        <f>'Sociala mått'!B28</f>
        <v>Antal anställda som slutat under rapporteringsperioden</v>
      </c>
      <c r="B271" s="190">
        <f>'Sociala mått'!C28</f>
        <v>0</v>
      </c>
      <c r="C271" s="197"/>
      <c r="D271" s="197"/>
      <c r="E271" s="197"/>
    </row>
    <row r="272" spans="1:5" ht="15.6" customHeight="1">
      <c r="A272" s="179" t="str">
        <f>'Sociala mått'!B29</f>
        <v>Antal anställda i början av rapporteringsperioden</v>
      </c>
      <c r="B272" s="190">
        <f>'Sociala mått'!C29</f>
        <v>0</v>
      </c>
      <c r="C272" s="197"/>
      <c r="D272" s="197"/>
      <c r="E272" s="197"/>
    </row>
    <row r="273" spans="1:5" ht="15.6" customHeight="1">
      <c r="A273" s="179" t="str">
        <f>'Sociala mått'!B30</f>
        <v>Antal anställda vid slutet av rapporteringsperioden</v>
      </c>
      <c r="B273" s="190">
        <f>'Sociala mått'!C30</f>
        <v>0</v>
      </c>
      <c r="C273" s="197"/>
      <c r="D273" s="197"/>
      <c r="E273" s="197"/>
    </row>
    <row r="274" spans="1:5" ht="15.6" customHeight="1">
      <c r="A274" s="179" t="str">
        <f>'Sociala mått'!B31</f>
        <v>Personalomsättning (%) under rapporteringsperioden</v>
      </c>
      <c r="B274" s="180" t="e">
        <f>'Sociala mått'!C31</f>
        <v>#DIV/0!</v>
      </c>
      <c r="C274" s="197"/>
      <c r="D274" s="197"/>
      <c r="E274" s="197"/>
    </row>
    <row r="275" spans="1:5" ht="12.95" customHeight="1">
      <c r="A275"/>
      <c r="B275"/>
      <c r="C275"/>
      <c r="D275"/>
    </row>
    <row r="276" spans="1:5" ht="14.1" customHeight="1">
      <c r="A276"/>
      <c r="B276"/>
      <c r="C276"/>
      <c r="D276"/>
    </row>
    <row r="277" spans="1:5" ht="21.6" customHeight="1">
      <c r="A277" s="590" t="str">
        <f>'Sociala mått'!B34</f>
        <v>C5 – Ytterligare (allmänna) egenskaper som rör arbetskraften</v>
      </c>
      <c r="B277" s="591"/>
      <c r="C277" s="591"/>
      <c r="D277" s="591"/>
      <c r="E277" s="591"/>
    </row>
    <row r="278" spans="1:5" ht="15.6" customHeight="1">
      <c r="A278" s="179" t="str">
        <f>'Sociala mått'!B35</f>
        <v>Antalet män på ledningsnivå</v>
      </c>
      <c r="B278" s="190">
        <f>'Sociala mått'!C35</f>
        <v>0</v>
      </c>
      <c r="C278" s="197"/>
      <c r="D278" s="197"/>
      <c r="E278" s="197"/>
    </row>
    <row r="279" spans="1:5" ht="15.6" customHeight="1">
      <c r="A279" s="179" t="str">
        <f>'Sociala mått'!B36</f>
        <v>Antalet kvinnor på ledningsnivå</v>
      </c>
      <c r="B279" s="190">
        <f>'Sociala mått'!C36</f>
        <v>0</v>
      </c>
      <c r="C279" s="197"/>
      <c r="D279" s="197"/>
      <c r="E279" s="197"/>
    </row>
    <row r="280" spans="1:5" ht="15.95" customHeight="1">
      <c r="A280" s="179" t="str">
        <f>'Sociala mått'!B37</f>
        <v>Förhållandet mellan kvinnor och män på ledningsnivå för rapporteringsperioden</v>
      </c>
      <c r="B280" s="180" t="e">
        <f>'Sociala mått'!C37</f>
        <v>#DIV/0!</v>
      </c>
      <c r="C280" s="197"/>
      <c r="D280" s="197"/>
      <c r="E280" s="197"/>
    </row>
    <row r="281" spans="1:5" ht="14.1" customHeight="1">
      <c r="A281" s="179" t="str">
        <f>'Sociala mått'!B38</f>
        <v>Det totala antalet egenföretagare utan anställda som enbart arbetar för företaget</v>
      </c>
      <c r="B281" s="190">
        <f>'Sociala mått'!C38</f>
        <v>0</v>
      </c>
      <c r="C281" s="197"/>
      <c r="D281" s="197"/>
      <c r="E281" s="197"/>
    </row>
    <row r="282" spans="1:5" ht="13.5" customHeight="1">
      <c r="A282" s="179" t="str">
        <f>'Sociala mått'!B39</f>
        <v>Det totala antalet tillfälligt anställda som tillhandahålls genom bemanningsföretag</v>
      </c>
      <c r="B282" s="190">
        <f>'Sociala mått'!C39</f>
        <v>0</v>
      </c>
      <c r="C282" s="197"/>
      <c r="D282" s="197"/>
      <c r="E282" s="197"/>
    </row>
    <row r="283" spans="1:5" ht="13.5" customHeight="1">
      <c r="A283"/>
      <c r="B283"/>
      <c r="C283"/>
      <c r="D283"/>
    </row>
    <row r="284" spans="1:5">
      <c r="A284" s="126"/>
      <c r="B284" s="126"/>
      <c r="C284" s="126"/>
      <c r="D284" s="126"/>
      <c r="E284" s="126"/>
    </row>
    <row r="285" spans="1:5" ht="21.6" customHeight="1">
      <c r="A285" s="571" t="str">
        <f>'Sociala mått'!B41</f>
        <v>B9 – Arbetskraft - Hälsa och säkerhet</v>
      </c>
      <c r="B285" s="572"/>
      <c r="C285" s="572"/>
      <c r="D285" s="572"/>
      <c r="E285" s="572"/>
    </row>
    <row r="286" spans="1:5" ht="18" customHeight="1">
      <c r="A286" s="179" t="str">
        <f>'Sociala mått'!B42</f>
        <v>Antalet registreringspliktiga arbetsrelaterade olyckor för rapporteringsåret</v>
      </c>
      <c r="B286" s="190">
        <f>'Sociala mått'!C42</f>
        <v>0</v>
      </c>
      <c r="C286" s="197"/>
      <c r="D286" s="197"/>
      <c r="E286" s="197"/>
    </row>
    <row r="287" spans="1:5" ht="17.45" customHeight="1">
      <c r="A287" s="179" t="str">
        <f>'Sociala mått'!B43</f>
        <v>Antalet arbetstimmar för en heltidsanställd under rapporteringsperioden</v>
      </c>
      <c r="B287" s="180">
        <f>'Sociala mått'!C43</f>
        <v>2000</v>
      </c>
      <c r="C287" s="197"/>
      <c r="D287" s="197"/>
      <c r="E287" s="197"/>
    </row>
    <row r="288" spans="1:5" ht="15.95" customHeight="1">
      <c r="A288" s="179" t="str">
        <f>'Sociala mått'!B44</f>
        <v>Totalt antal årliga arbetstimmar för alla anställda under rapporteringsperioden</v>
      </c>
      <c r="B288" s="180">
        <f>'Sociala mått'!C44</f>
        <v>0</v>
      </c>
      <c r="C288" s="197"/>
      <c r="D288" s="197"/>
      <c r="E288" s="197"/>
    </row>
    <row r="289" spans="1:5" ht="18" customHeight="1">
      <c r="A289" s="179" t="str">
        <f>'Sociala mått'!B45</f>
        <v>Frekvensen av arbetsrelaterade olyckor</v>
      </c>
      <c r="B289" s="180" t="e">
        <f>'Sociala mått'!C45</f>
        <v>#DIV/0!</v>
      </c>
      <c r="C289" s="197"/>
      <c r="D289" s="197"/>
      <c r="E289" s="197"/>
    </row>
    <row r="290" spans="1:5">
      <c r="A290" s="179" t="str">
        <f>'Sociala mått'!B46</f>
        <v>Antal dödsfall som orsakats av arbetsrelaterade skador och arbetsrelaterad ohälsa</v>
      </c>
      <c r="B290" s="190">
        <f>'Sociala mått'!C46</f>
        <v>0</v>
      </c>
      <c r="C290" s="197"/>
      <c r="D290" s="197"/>
      <c r="E290" s="197"/>
    </row>
    <row r="291" spans="1:5">
      <c r="A291"/>
      <c r="B291"/>
      <c r="C291"/>
      <c r="D291"/>
    </row>
    <row r="292" spans="1:5">
      <c r="A292" s="39" t="str">
        <f>'Sociala mått'!B48</f>
        <v>Sjukfrånvaro</v>
      </c>
      <c r="B292" s="190">
        <f>'Sociala mått'!C48</f>
        <v>0</v>
      </c>
      <c r="C292" s="197"/>
      <c r="D292" s="197"/>
      <c r="E292" s="197"/>
    </row>
    <row r="293" spans="1:5">
      <c r="A293" s="39" t="str">
        <f>'Sociala mått'!B49</f>
        <v>Antal anställda som har deltagit i hälso- och säkerhetsutbildningar under de senaste tre åren.</v>
      </c>
      <c r="B293" s="190">
        <f>'Sociala mått'!C49</f>
        <v>0</v>
      </c>
      <c r="C293" s="197"/>
      <c r="D293" s="197"/>
      <c r="E293" s="197"/>
    </row>
    <row r="294" spans="1:5" ht="11.1" customHeight="1">
      <c r="A294"/>
      <c r="B294"/>
      <c r="C294"/>
      <c r="D294"/>
    </row>
    <row r="295" spans="1:5" ht="11.1" customHeight="1">
      <c r="A295"/>
      <c r="B295"/>
      <c r="C295"/>
      <c r="D295"/>
    </row>
    <row r="296" spans="1:5" ht="21.95" customHeight="1">
      <c r="A296" s="571" t="str">
        <f>'Sociala mått'!B51</f>
        <v>B10 – Arbetstagare – Ersättning, kollektiva förhandlingar och utbildning</v>
      </c>
      <c r="B296" s="572"/>
      <c r="C296" s="572"/>
      <c r="D296" s="572"/>
      <c r="E296" s="572"/>
    </row>
    <row r="297" spans="1:5" ht="33.6" customHeight="1">
      <c r="A297" s="179" t="str">
        <f>'Sociala mått'!B52</f>
        <v>Får de anställda en ersättning som är lika med eller högre än den tillämpliga minimilönen för det land som företaget rapporterar om? som fastställs direkt av den nationella minimilönelagen eller genom ett kollektivavtal.</v>
      </c>
      <c r="B297" s="190" t="str">
        <f>'Sociala mått'!C52</f>
        <v>JA/NEJ</v>
      </c>
      <c r="C297" s="197"/>
      <c r="D297" s="197"/>
      <c r="E297" s="197"/>
    </row>
    <row r="298" spans="1:5" ht="17.45" customHeight="1">
      <c r="A298" s="179" t="str">
        <f>'Sociala mått'!B53</f>
        <v>Genomsnittlig bruttotimlön för manliga anställda</v>
      </c>
      <c r="B298" s="190">
        <f>'Sociala mått'!C53</f>
        <v>0</v>
      </c>
      <c r="C298" s="197"/>
      <c r="D298" s="197"/>
      <c r="E298" s="197"/>
    </row>
    <row r="299" spans="1:5" ht="17.100000000000001" customHeight="1">
      <c r="A299" s="179" t="str">
        <f>'Sociala mått'!B54</f>
        <v>Genomsnittlig bruttotimlön för kvinnliga anställda</v>
      </c>
      <c r="B299" s="190">
        <f>'Sociala mått'!C54</f>
        <v>0</v>
      </c>
      <c r="C299" s="197"/>
      <c r="D299" s="197"/>
      <c r="E299" s="197"/>
    </row>
    <row r="300" spans="1:5" ht="24" customHeight="1">
      <c r="A300" s="179" t="str">
        <f>'Sociala mått'!B55</f>
        <v>Procentuell löneskillnad mellan kvinnliga och manliga anställda. Kan utelämnas för företag med färre än 150 anställda.</v>
      </c>
      <c r="B300" s="180" t="e">
        <f>'Sociala mått'!C55</f>
        <v>#DIV/0!</v>
      </c>
      <c r="C300" s="197"/>
      <c r="D300" s="197"/>
      <c r="E300" s="197"/>
    </row>
    <row r="301" spans="1:5" ht="17.100000000000001" customHeight="1">
      <c r="A301" s="179" t="str">
        <f>'Sociala mått'!B56</f>
        <v>Andel anställda som omfattas av kollektivavtal</v>
      </c>
      <c r="B301" s="190">
        <f>'Sociala mått'!C56</f>
        <v>0</v>
      </c>
      <c r="C301" s="197"/>
      <c r="D301" s="197"/>
      <c r="E301" s="197"/>
    </row>
    <row r="302" spans="1:5" ht="18" customHeight="1">
      <c r="A302" s="179" t="str">
        <f>'Sociala mått'!B57</f>
        <v>Procentuell andel anställda som omfattas av kollektivavtal</v>
      </c>
      <c r="B302" s="180" t="e">
        <f>'Sociala mått'!C57</f>
        <v>#DIV/0!</v>
      </c>
      <c r="C302" s="197"/>
      <c r="D302" s="197"/>
      <c r="E302" s="197"/>
    </row>
    <row r="303" spans="1:5" ht="10.5" customHeight="1">
      <c r="A303"/>
      <c r="B303"/>
      <c r="C303"/>
      <c r="D303"/>
    </row>
    <row r="304" spans="1:5" ht="26.1" customHeight="1">
      <c r="A304" s="179" t="str">
        <f>'Sociala mått'!B59</f>
        <v>Kön:</v>
      </c>
      <c r="B304" s="192" t="str">
        <f>'Sociala mått'!C59</f>
        <v>Genomsnittligt antal utbildningstimmar per anställd, uppdelat efter kön under rapporteringsperioden:</v>
      </c>
      <c r="C304" s="197"/>
      <c r="D304" s="197"/>
      <c r="E304" s="197"/>
    </row>
    <row r="305" spans="1:5" ht="15" customHeight="1">
      <c r="A305" s="179" t="str">
        <f>'Sociala mått'!B60</f>
        <v>Man</v>
      </c>
      <c r="B305" s="190">
        <f>'Sociala mått'!C60</f>
        <v>0</v>
      </c>
      <c r="C305" s="197"/>
      <c r="D305" s="197"/>
      <c r="E305" s="197"/>
    </row>
    <row r="306" spans="1:5" ht="15" customHeight="1">
      <c r="A306" s="179" t="str">
        <f>'Sociala mått'!B61</f>
        <v>Kvinna</v>
      </c>
      <c r="B306" s="190">
        <f>'Sociala mått'!C61</f>
        <v>0</v>
      </c>
      <c r="C306" s="197"/>
      <c r="D306" s="197"/>
      <c r="E306" s="197"/>
    </row>
    <row r="307" spans="1:5" ht="15.6" customHeight="1">
      <c r="A307" s="179" t="str">
        <f>'Sociala mått'!B62</f>
        <v>Annat</v>
      </c>
      <c r="B307" s="190">
        <f>'Sociala mått'!C62</f>
        <v>0</v>
      </c>
      <c r="C307" s="197"/>
      <c r="D307" s="197"/>
      <c r="E307" s="197"/>
    </row>
    <row r="308" spans="1:5" ht="14.45" customHeight="1">
      <c r="A308" s="179" t="str">
        <f>'Sociala mått'!B63</f>
        <v>Ej rapporterad</v>
      </c>
      <c r="B308" s="190">
        <f>'Sociala mått'!C63</f>
        <v>0</v>
      </c>
      <c r="C308" s="197"/>
      <c r="D308" s="197"/>
      <c r="E308" s="197"/>
    </row>
    <row r="309" spans="1:5" ht="14.45" customHeight="1">
      <c r="A309" s="179" t="str">
        <f>'Sociala mått'!B64</f>
        <v>Genomsnittligt antal årliga utbildningstimmar per anställd.</v>
      </c>
      <c r="B309" s="180" t="e">
        <f>'Sociala mått'!C64</f>
        <v>#DIV/0!</v>
      </c>
      <c r="C309" s="197"/>
      <c r="D309" s="197"/>
      <c r="E309" s="197"/>
    </row>
    <row r="310" spans="1:5" ht="14.1" customHeight="1">
      <c r="B310"/>
      <c r="C310"/>
      <c r="D310"/>
    </row>
    <row r="311" spans="1:5">
      <c r="A311" s="203"/>
      <c r="B311" s="203"/>
      <c r="C311" s="203"/>
      <c r="D311" s="203"/>
      <c r="E311" s="203"/>
    </row>
    <row r="312" spans="1:5" ht="21.6" customHeight="1">
      <c r="A312" s="590" t="str">
        <f>'Sociala mått'!B66</f>
        <v>C6 – Ytterligare information om den egna arbetskraften - policyer och processer för mänskliga rättigheter</v>
      </c>
      <c r="B312" s="591"/>
      <c r="C312" s="591"/>
      <c r="D312" s="591"/>
      <c r="E312" s="591"/>
    </row>
    <row r="313" spans="1:5">
      <c r="A313" s="179" t="str">
        <f>'Sociala mått'!B67</f>
        <v>Har företaget en uppförandekod eller policy för mänskliga rättigheter för sin egen arbetskraft?</v>
      </c>
      <c r="B313" s="190" t="str">
        <f>'Sociala mått'!C67</f>
        <v>JA/NEJ</v>
      </c>
      <c r="C313" s="197"/>
      <c r="D313" s="197"/>
      <c r="E313" s="197"/>
    </row>
    <row r="314" spans="1:5" ht="15" customHeight="1">
      <c r="A314" s="593" t="str">
        <f>'Sociala mått'!B68</f>
        <v>Om JA, omfattas följande:</v>
      </c>
      <c r="B314" s="594"/>
      <c r="C314" s="197"/>
      <c r="D314" s="197"/>
      <c r="E314" s="197"/>
    </row>
    <row r="315" spans="1:5" ht="15.6" customHeight="1">
      <c r="A315" s="179" t="str">
        <f>'Sociala mått'!B69</f>
        <v>Barnarbete</v>
      </c>
      <c r="B315" s="190" t="str">
        <f>'Sociala mått'!C69</f>
        <v>JA/NEJ</v>
      </c>
      <c r="C315" s="197"/>
      <c r="D315" s="197"/>
      <c r="E315" s="197"/>
    </row>
    <row r="316" spans="1:5">
      <c r="A316" s="179" t="str">
        <f>'Sociala mått'!B70</f>
        <v>Tvångsarbete</v>
      </c>
      <c r="B316" s="190" t="str">
        <f>'Sociala mått'!C70</f>
        <v>JA/NEJ</v>
      </c>
      <c r="C316" s="197"/>
      <c r="D316" s="197"/>
      <c r="E316" s="197"/>
    </row>
    <row r="317" spans="1:5">
      <c r="A317" s="179" t="str">
        <f>'Sociala mått'!B71</f>
        <v>Människohandel</v>
      </c>
      <c r="B317" s="190" t="str">
        <f>'Sociala mått'!C71</f>
        <v>JA/NEJ</v>
      </c>
      <c r="C317" s="197"/>
      <c r="D317" s="197"/>
      <c r="E317" s="197"/>
    </row>
    <row r="318" spans="1:5">
      <c r="A318" s="179" t="str">
        <f>'Sociala mått'!B72</f>
        <v>Diskriminering</v>
      </c>
      <c r="B318" s="190" t="str">
        <f>'Sociala mått'!C72</f>
        <v>JA/NEJ</v>
      </c>
      <c r="C318" s="197"/>
      <c r="D318" s="197"/>
      <c r="E318" s="197"/>
    </row>
    <row r="319" spans="1:5">
      <c r="A319" s="179" t="str">
        <f>'Sociala mått'!B73</f>
        <v>Förebyggande av olyckor</v>
      </c>
      <c r="B319" s="190" t="str">
        <f>'Sociala mått'!C73</f>
        <v>JA/NEJ</v>
      </c>
      <c r="C319" s="197"/>
      <c r="D319" s="197"/>
      <c r="E319" s="197"/>
    </row>
    <row r="320" spans="1:5">
      <c r="A320" s="179" t="str">
        <f>'Sociala mått'!B74</f>
        <v>Annat (specificera nedan)</v>
      </c>
      <c r="B320" s="190" t="str">
        <f>'Sociala mått'!C74</f>
        <v>JA/NEJ</v>
      </c>
      <c r="C320" s="197"/>
      <c r="D320" s="197"/>
      <c r="E320" s="197"/>
    </row>
    <row r="321" spans="1:5" ht="18" customHeight="1">
      <c r="A321" s="179" t="str">
        <f>'Sociala mått'!B75</f>
        <v>Ange annat innehåll som uppförandekoden eller policy för mänskliga rättigheter omfattar</v>
      </c>
      <c r="B321" s="190">
        <f>'Sociala mått'!C75</f>
        <v>0</v>
      </c>
      <c r="C321" s="197"/>
      <c r="D321" s="197"/>
      <c r="E321" s="197"/>
    </row>
    <row r="322" spans="1:5" s="18" customFormat="1">
      <c r="A322" s="179" t="str">
        <f>'Sociala mått'!B76</f>
        <v>Har företaget en visselblåsartjänst för sin egen arbetskraft?</v>
      </c>
      <c r="B322" s="190" t="str">
        <f>'Sociala mått'!C76</f>
        <v>JA/NEJ</v>
      </c>
      <c r="C322" s="197"/>
      <c r="D322" s="197"/>
      <c r="E322" s="197"/>
    </row>
    <row r="323" spans="1:5" s="18" customFormat="1"/>
    <row r="324" spans="1:5" s="18" customFormat="1">
      <c r="A324" s="209"/>
      <c r="B324" s="209"/>
      <c r="C324" s="209"/>
      <c r="D324" s="209"/>
      <c r="E324" s="209"/>
    </row>
    <row r="325" spans="1:5" s="18" customFormat="1" ht="22.5" customHeight="1">
      <c r="A325" s="590" t="str">
        <f>'Sociala mått'!B78</f>
        <v>C7 – Allvarliga negativa kränkingar av mänskliga rättigheter</v>
      </c>
      <c r="B325" s="591"/>
      <c r="C325" s="591"/>
      <c r="D325" s="591"/>
      <c r="E325" s="591"/>
    </row>
    <row r="326" spans="1:5" ht="16.5" customHeight="1">
      <c r="A326" s="408" t="str">
        <f>'Sociala mått'!B79</f>
        <v>Har det förekommit bekräftade incidenter i företagets egen arbetskraft?</v>
      </c>
      <c r="B326" s="190" t="str">
        <f>'Sociala mått'!C79</f>
        <v>JA/NEJ</v>
      </c>
      <c r="C326" s="197"/>
      <c r="D326" s="197"/>
      <c r="E326" s="197"/>
    </row>
    <row r="327" spans="1:5" ht="14.1" customHeight="1">
      <c r="A327" s="593" t="str">
        <f>'Sociala mått'!B80</f>
        <v>Om JA, är händelserna relaterat till:</v>
      </c>
      <c r="B327" s="595"/>
      <c r="C327" s="197"/>
      <c r="D327" s="197"/>
      <c r="E327" s="197"/>
    </row>
    <row r="328" spans="1:5">
      <c r="A328" s="408" t="str">
        <f>'Sociala mått'!B81</f>
        <v>Barnarbete</v>
      </c>
      <c r="B328" s="190" t="str">
        <f>'Sociala mått'!C81</f>
        <v>JA/NEJ</v>
      </c>
      <c r="C328" s="197"/>
      <c r="D328" s="197"/>
      <c r="E328" s="197"/>
    </row>
    <row r="329" spans="1:5">
      <c r="A329" s="408" t="str">
        <f>'Sociala mått'!B82</f>
        <v>Tvångsarbete</v>
      </c>
      <c r="B329" s="190" t="str">
        <f>'Sociala mått'!C82</f>
        <v>JA/NEJ</v>
      </c>
      <c r="C329" s="197"/>
      <c r="D329" s="197"/>
      <c r="E329" s="197"/>
    </row>
    <row r="330" spans="1:5">
      <c r="A330" s="408" t="str">
        <f>'Sociala mått'!B83</f>
        <v>Människohandel</v>
      </c>
      <c r="B330" s="190" t="str">
        <f>'Sociala mått'!C83</f>
        <v>JA/NEJ</v>
      </c>
      <c r="C330" s="197"/>
      <c r="D330" s="197"/>
      <c r="E330" s="197"/>
    </row>
    <row r="331" spans="1:5">
      <c r="A331" s="408" t="str">
        <f>'Sociala mått'!B84</f>
        <v>Diskriminering</v>
      </c>
      <c r="B331" s="190" t="str">
        <f>'Sociala mått'!C84</f>
        <v>JA/NEJ</v>
      </c>
      <c r="C331" s="197"/>
      <c r="D331" s="197"/>
      <c r="E331" s="197"/>
    </row>
    <row r="332" spans="1:5">
      <c r="A332" s="408" t="str">
        <f>'Sociala mått'!B85</f>
        <v>Annat (specificera nedan)</v>
      </c>
      <c r="B332" s="190" t="str">
        <f>'Sociala mått'!C85</f>
        <v>JA/NEJ</v>
      </c>
      <c r="C332" s="197"/>
      <c r="D332" s="197"/>
      <c r="E332" s="197"/>
    </row>
    <row r="333" spans="1:5">
      <c r="A333" s="513">
        <f>'Sociala mått'!B86</f>
        <v>0</v>
      </c>
      <c r="B333" s="190" t="str">
        <f>'Sociala mått'!C86</f>
        <v>JA/NEJ</v>
      </c>
      <c r="C333" s="197"/>
      <c r="D333" s="197"/>
      <c r="E333" s="197"/>
    </row>
    <row r="334" spans="1:5" ht="24.95" customHeight="1">
      <c r="A334" s="179" t="str">
        <f>'Sociala mått'!B87</f>
        <v>Känner företaget till bekräftade incidenter som involverar arbetstagare i värdekedjan, berörda samhällen, konsumenter och slutanvändare?</v>
      </c>
      <c r="B334" s="190" t="str">
        <f>'Sociala mått'!C87</f>
        <v>JA/NEJ</v>
      </c>
      <c r="C334" s="197"/>
      <c r="D334" s="197"/>
      <c r="E334" s="197"/>
    </row>
    <row r="335" spans="1:5" ht="26.1" customHeight="1">
      <c r="A335" s="179" t="str">
        <f>'Sociala mått'!B88</f>
        <v>Beskriv incidenter som involverar arbetstagare i värdekedjan, berörda samhällen, konsumenter och slutanvändare</v>
      </c>
      <c r="B335" s="190">
        <f>'Sociala mått'!C88</f>
        <v>0</v>
      </c>
      <c r="C335" s="197"/>
      <c r="D335" s="197"/>
      <c r="E335" s="197"/>
    </row>
    <row r="336" spans="1:5" ht="14.1" customHeight="1">
      <c r="A336"/>
      <c r="B336"/>
      <c r="C336"/>
      <c r="D336"/>
    </row>
    <row r="337" spans="1:5" ht="12" customHeight="1">
      <c r="A337" s="209"/>
      <c r="B337" s="209"/>
      <c r="C337" s="209"/>
      <c r="D337" s="209"/>
      <c r="E337" s="209"/>
    </row>
    <row r="338" spans="1:5" ht="21.95" customHeight="1">
      <c r="A338" s="571" t="str">
        <f>'Sociala mått'!B90</f>
        <v>Balans mellan arbete och fritid</v>
      </c>
      <c r="B338" s="572"/>
      <c r="C338" s="572"/>
      <c r="D338" s="572"/>
      <c r="E338" s="572"/>
    </row>
    <row r="339" spans="1:5" ht="15.6" customHeight="1">
      <c r="A339" s="179" t="str">
        <f>'Sociala mått'!B91</f>
        <v>Föräldraledighet</v>
      </c>
      <c r="B339" s="215" t="str">
        <f>'Sociala mått'!C91</f>
        <v>Genomsnittligt antal veckor</v>
      </c>
      <c r="C339" s="197"/>
      <c r="D339" s="197"/>
      <c r="E339" s="197"/>
    </row>
    <row r="340" spans="1:5" ht="15" customHeight="1">
      <c r="A340" s="179" t="str">
        <f>'Sociala mått'!B92</f>
        <v>Kvinnor</v>
      </c>
      <c r="B340" s="198">
        <f>'Sociala mått'!C92</f>
        <v>0</v>
      </c>
      <c r="C340" s="197"/>
      <c r="D340" s="197"/>
      <c r="E340" s="197"/>
    </row>
    <row r="341" spans="1:5" ht="15" customHeight="1">
      <c r="A341" s="179" t="str">
        <f>'Sociala mått'!B93</f>
        <v>Män</v>
      </c>
      <c r="B341" s="198">
        <f>'Sociala mått'!C93</f>
        <v>0</v>
      </c>
      <c r="C341" s="197"/>
      <c r="D341" s="197"/>
      <c r="E341" s="197"/>
    </row>
    <row r="342" spans="1:5" ht="29.1" customHeight="1">
      <c r="A342" s="179" t="str">
        <f>'Sociala mått'!B94</f>
        <v xml:space="preserve">Beskriv företagets policy om föräldraledighet, graviditet, adoption, och amningsledighet samt åtgärder för jämställdhet och frånvaro av diskriminering. </v>
      </c>
      <c r="B342" s="198">
        <f>'Sociala mått'!C94</f>
        <v>0</v>
      </c>
      <c r="C342" s="197"/>
      <c r="D342" s="197"/>
      <c r="E342" s="197"/>
    </row>
    <row r="343" spans="1:5">
      <c r="A343" s="210"/>
      <c r="B343" s="210"/>
      <c r="C343" s="210"/>
      <c r="D343" s="210"/>
      <c r="E343" s="211"/>
    </row>
    <row r="344" spans="1:5">
      <c r="A344" s="210"/>
      <c r="B344" s="210"/>
      <c r="C344" s="210"/>
      <c r="D344" s="210"/>
      <c r="E344" s="211"/>
    </row>
    <row r="345" spans="1:5" ht="21.95" customHeight="1">
      <c r="A345" s="196" t="str">
        <f>'Sociala mått'!B96</f>
        <v>Tilläggsupplysningar</v>
      </c>
      <c r="B345" s="206"/>
      <c r="C345" s="206"/>
      <c r="D345" s="206"/>
      <c r="E345" s="517"/>
    </row>
    <row r="346" spans="1:5" ht="21.95" customHeight="1">
      <c r="A346" s="478" t="str">
        <f>'Sociala mått'!B97</f>
        <v>Om relevant: Tilläggsupplysningar om andra sociala och/eller verksamhetsspecifika upplysningar</v>
      </c>
      <c r="B346" s="199">
        <f>'Sociala mått'!C97</f>
        <v>0</v>
      </c>
      <c r="C346" s="197"/>
      <c r="D346" s="197"/>
      <c r="E346" s="197"/>
    </row>
    <row r="347" spans="1:5">
      <c r="A347" s="210"/>
      <c r="B347" s="210"/>
      <c r="C347" s="210"/>
      <c r="D347" s="210"/>
      <c r="E347" s="211"/>
    </row>
    <row r="348" spans="1:5">
      <c r="A348" s="210"/>
      <c r="B348" s="210"/>
      <c r="C348" s="210"/>
      <c r="D348" s="210"/>
      <c r="E348" s="211"/>
    </row>
    <row r="349" spans="1:5" ht="34.5" customHeight="1">
      <c r="A349" s="596" t="str">
        <f>Styrningsmått!B5</f>
        <v>STYRNINGSMÅTT</v>
      </c>
      <c r="B349" s="597"/>
      <c r="C349" s="597"/>
      <c r="D349" s="597"/>
      <c r="E349" s="597"/>
    </row>
    <row r="350" spans="1:5" ht="21.95" customHeight="1">
      <c r="A350" s="200" t="str">
        <f>Styrningsmått!B6</f>
        <v>B11 - Domar och böter för korruption och mutor</v>
      </c>
      <c r="B350" s="201"/>
      <c r="C350" s="201"/>
      <c r="D350" s="201"/>
      <c r="E350" s="201"/>
    </row>
    <row r="351" spans="1:5" ht="15.6" customHeight="1">
      <c r="A351" s="186" t="str">
        <f>Styrningsmått!B7</f>
        <v>Har företaget haft några fällande domar och böter för brott mot korruption och mutor under rapportperioden?</v>
      </c>
      <c r="B351" s="199" t="str">
        <f>Styrningsmått!C7</f>
        <v>JA/NEJ</v>
      </c>
      <c r="C351" s="212"/>
      <c r="D351" s="212"/>
      <c r="E351" s="212"/>
    </row>
    <row r="352" spans="1:5" ht="15" customHeight="1">
      <c r="A352" s="186" t="str">
        <f>Styrningsmått!B8</f>
        <v>Om ja, ange antalet fällande domar för brott mot lagar mot korruption och mutor</v>
      </c>
      <c r="B352" s="199">
        <f>Styrningsmått!C8</f>
        <v>0</v>
      </c>
      <c r="C352" s="212"/>
      <c r="D352" s="212"/>
      <c r="E352" s="212"/>
    </row>
    <row r="353" spans="1:5" ht="15" customHeight="1">
      <c r="A353" s="186" t="str">
        <f>Styrningsmått!B9</f>
        <v>Om ja, ange bötesbeloppet för brott mot lagar mot korruption och mutor</v>
      </c>
      <c r="B353" s="199">
        <f>Styrningsmått!C9</f>
        <v>0</v>
      </c>
      <c r="C353" s="208"/>
      <c r="D353" s="208"/>
      <c r="E353" s="208"/>
    </row>
    <row r="354" spans="1:5" ht="11.45" customHeight="1">
      <c r="A354"/>
      <c r="B354"/>
      <c r="C354"/>
      <c r="D354"/>
    </row>
    <row r="355" spans="1:5" ht="14.1" customHeight="1">
      <c r="A355" s="213"/>
      <c r="B355" s="213"/>
      <c r="C355" s="213"/>
      <c r="D355" s="213"/>
      <c r="E355" s="213"/>
    </row>
    <row r="356" spans="1:5" ht="21.6" customHeight="1">
      <c r="A356" s="590" t="str">
        <f>Styrningsmått!B11</f>
        <v>C8 - Intäkter från viss verksamhet och undantag från EU:s referensvärden</v>
      </c>
      <c r="B356" s="591"/>
      <c r="C356" s="591"/>
      <c r="D356" s="591"/>
      <c r="E356" s="591"/>
    </row>
    <row r="357" spans="1:5" ht="17.45" customHeight="1">
      <c r="A357" s="406" t="str">
        <f>Styrningsmått!B12</f>
        <v>Har företaget relaterade intäkter från en eller flera av nedanstående sektorer?</v>
      </c>
      <c r="B357" s="518" t="str">
        <f>Styrningsmått!C12</f>
        <v>JA/NEJ</v>
      </c>
      <c r="C357" s="212"/>
      <c r="D357" s="212"/>
      <c r="E357" s="212"/>
    </row>
    <row r="358" spans="1:5" ht="12.95" customHeight="1">
      <c r="A358" s="406"/>
      <c r="B358" s="478" t="str">
        <f>Styrningsmått!C13</f>
        <v xml:space="preserve">Intäkter </v>
      </c>
      <c r="C358" s="212"/>
      <c r="D358" s="212"/>
      <c r="E358" s="212"/>
    </row>
    <row r="359" spans="1:5" ht="24.6" customHeight="1">
      <c r="A359" s="186" t="str">
        <f>Styrningsmått!B14</f>
        <v>Intäkter från kontroversiella vapen (antipersonella minor, klusterammunition, kemiska vapen och biologiska vapen)</v>
      </c>
      <c r="B359" s="199">
        <f>Styrningsmått!C14</f>
        <v>0</v>
      </c>
      <c r="C359" s="212"/>
      <c r="D359" s="212"/>
      <c r="E359" s="212"/>
    </row>
    <row r="360" spans="1:5" ht="15.95" customHeight="1">
      <c r="A360" s="186" t="str">
        <f>Styrningsmått!B15</f>
        <v>Intäkter från odling och produktion av tobak</v>
      </c>
      <c r="B360" s="199">
        <f>Styrningsmått!C15</f>
        <v>0</v>
      </c>
      <c r="C360" s="212"/>
      <c r="D360" s="212"/>
      <c r="E360" s="212"/>
    </row>
    <row r="361" spans="1:5" ht="15" customHeight="1">
      <c r="A361" s="186" t="str">
        <f>Styrningsmått!B16</f>
        <v>Intäkter från fossila bränslen: kol</v>
      </c>
      <c r="B361" s="199">
        <f>Styrningsmått!C16</f>
        <v>0</v>
      </c>
      <c r="C361" s="212"/>
      <c r="D361" s="212"/>
      <c r="E361" s="212"/>
    </row>
    <row r="362" spans="1:5">
      <c r="A362" s="186" t="str">
        <f>Styrningsmått!B17</f>
        <v>Intäkter från fossila bränslen: olja</v>
      </c>
      <c r="B362" s="199">
        <f>Styrningsmått!C17</f>
        <v>0</v>
      </c>
      <c r="C362" s="212"/>
      <c r="D362" s="212"/>
      <c r="E362" s="212"/>
    </row>
    <row r="363" spans="1:5" s="18" customFormat="1">
      <c r="A363" s="186" t="str">
        <f>Styrningsmått!B18</f>
        <v>Intäkter från fossila bränslen: gas</v>
      </c>
      <c r="B363" s="199">
        <f>Styrningsmått!C22</f>
        <v>0</v>
      </c>
      <c r="C363" s="208"/>
      <c r="D363" s="208"/>
      <c r="E363" s="208"/>
    </row>
    <row r="364" spans="1:5" s="18" customFormat="1" ht="54.6" customHeight="1">
      <c r="A364" s="186" t="str">
        <f>Styrningsmått!B19</f>
        <v>Samlade intäkter som härrör från fossila bränslen (kol, olja och gas) (det vill säga att företaget har intäkter från prospektering, utvinning, exploatering, produktion, bearbetning, lagring, raffinering eller distribution, inklusive transport, lagring och handel, av fossila bränslen såsom de definieras i artikel 2.62 i Europaparlamentets och rådets förordning (EU) 2018/1999 17))</v>
      </c>
      <c r="B364" s="186">
        <f>Styrningsmått!C23</f>
        <v>0</v>
      </c>
      <c r="C364" s="208"/>
      <c r="D364" s="208"/>
      <c r="E364" s="208"/>
    </row>
    <row r="365" spans="1:5" s="18" customFormat="1" ht="18.600000000000001" customHeight="1">
      <c r="A365" s="186" t="str">
        <f>Styrningsmått!B20</f>
        <v>Intäkter från kemikalieproduktion (tillverkning av bekämpningsmedel och andra lantbrukskemiska produkter)</v>
      </c>
      <c r="B365" s="199">
        <f>Styrningsmått!C20</f>
        <v>0</v>
      </c>
      <c r="C365" s="208"/>
      <c r="D365" s="208"/>
      <c r="E365" s="208"/>
    </row>
    <row r="366" spans="1:5" s="18" customFormat="1">
      <c r="A366" s="213"/>
      <c r="B366" s="213"/>
      <c r="C366" s="213"/>
      <c r="D366" s="213"/>
      <c r="E366" s="213"/>
    </row>
    <row r="367" spans="1:5" s="18" customFormat="1" ht="21.95" customHeight="1">
      <c r="A367" s="520" t="str">
        <f>Styrningsmått!B22</f>
        <v xml:space="preserve">C8 - Undantag från några av EU:s referensvärden </v>
      </c>
      <c r="B367" s="519"/>
      <c r="C367" s="519"/>
      <c r="D367" s="519"/>
      <c r="E367" s="519"/>
    </row>
    <row r="368" spans="1:5" s="18" customFormat="1">
      <c r="A368" s="549" t="str">
        <f>Styrningsmått!B23</f>
        <v>Företag överskrider EU:s Paris-anpassade referensvärden om:</v>
      </c>
      <c r="B368" s="595"/>
      <c r="C368" s="208"/>
      <c r="D368" s="208"/>
      <c r="E368" s="208"/>
    </row>
    <row r="369" spans="1:5" s="18" customFormat="1" ht="25.5">
      <c r="A369" s="186" t="str">
        <f>Styrningsmått!B24</f>
        <v>1 % eller mer av intäkterna från prospektering, utvinning, exploatering, distribution eller raffinering av antracit och brunkol (lignit)</v>
      </c>
      <c r="B369" s="199" t="str">
        <f>Styrningsmått!C24</f>
        <v>JA/NEJ</v>
      </c>
      <c r="C369" s="208"/>
      <c r="D369" s="208"/>
      <c r="E369" s="208"/>
    </row>
    <row r="370" spans="1:5" s="18" customFormat="1">
      <c r="A370" s="186" t="str">
        <f>Styrningsmått!B25</f>
        <v>10 % eller mer av intäkterna från prospektering, utvinning, distribution eller raffinering av eldningsolja</v>
      </c>
      <c r="B370" s="199" t="str">
        <f>Styrningsmått!C25</f>
        <v>JA/NEJ</v>
      </c>
      <c r="C370" s="208"/>
      <c r="D370" s="208"/>
      <c r="E370" s="208"/>
    </row>
    <row r="371" spans="1:5" s="18" customFormat="1">
      <c r="A371" s="186" t="str">
        <f>Styrningsmått!B26</f>
        <v>50 % eller mer av intäkterna från prospektering, utvinning, produktion eller distribution av bränngas</v>
      </c>
      <c r="B371" s="199" t="str">
        <f>Styrningsmått!C26</f>
        <v>JA/NEJ</v>
      </c>
      <c r="C371" s="208"/>
      <c r="D371" s="208"/>
      <c r="E371" s="208"/>
    </row>
    <row r="372" spans="1:5" s="18" customFormat="1">
      <c r="A372" s="186" t="str">
        <f>Styrningsmått!B27</f>
        <v>50 % eller mer av intäkterna från elproduktion med en växthusgasinensitet på mer än 100 g CO2e/kWh</v>
      </c>
      <c r="B372" s="199" t="str">
        <f>Styrningsmått!C27</f>
        <v>JA/NEJ</v>
      </c>
      <c r="C372" s="208"/>
      <c r="D372" s="208"/>
      <c r="E372" s="208"/>
    </row>
    <row r="373" spans="1:5" s="18" customFormat="1">
      <c r="A373" s="186" t="str">
        <f>Styrningsmått!B28</f>
        <v>Företaget är uteslutet från EU:s referensvärden för anpassning till Parisavtalet</v>
      </c>
      <c r="B373" s="199" t="str">
        <f>Styrningsmått!C28</f>
        <v>JA/NEJ</v>
      </c>
      <c r="C373" s="208"/>
      <c r="D373" s="208"/>
      <c r="E373" s="208"/>
    </row>
    <row r="374" spans="1:5" s="18" customFormat="1" ht="11.1" customHeight="1">
      <c r="A374" s="213"/>
      <c r="B374" s="213"/>
      <c r="C374" s="213"/>
      <c r="D374" s="213"/>
      <c r="E374" s="213"/>
    </row>
    <row r="375" spans="1:5" s="18" customFormat="1" ht="9.6" customHeight="1">
      <c r="A375" s="213"/>
      <c r="B375" s="213"/>
      <c r="C375" s="213"/>
      <c r="D375" s="213"/>
      <c r="E375" s="213"/>
    </row>
    <row r="376" spans="1:5" ht="21.95" customHeight="1">
      <c r="A376" s="590" t="str">
        <f>Styrningsmått!B30</f>
        <v>C9 – Könsfördelningskvoten i ledningsorganet</v>
      </c>
      <c r="B376" s="591"/>
      <c r="C376" s="591"/>
      <c r="D376" s="591"/>
      <c r="E376" s="591"/>
    </row>
    <row r="377" spans="1:5" ht="14.1" customHeight="1">
      <c r="A377" s="186" t="str">
        <f>Styrningsmått!B31</f>
        <v>Har företaget ett ledningsorgan?</v>
      </c>
      <c r="B377" s="199" t="str">
        <f>Styrningsmått!C31</f>
        <v>JA/NEJ</v>
      </c>
      <c r="C377" s="212"/>
      <c r="D377" s="212"/>
      <c r="E377" s="212"/>
    </row>
    <row r="378" spans="1:5" ht="13.5" customHeight="1">
      <c r="A378" s="186" t="str">
        <f>Styrningsmått!B32</f>
        <v>Antal kvinnor i ledningsorganet</v>
      </c>
      <c r="B378" s="199">
        <f>Styrningsmått!C32</f>
        <v>0</v>
      </c>
      <c r="C378" s="212"/>
      <c r="D378" s="212"/>
      <c r="E378" s="212"/>
    </row>
    <row r="379" spans="1:5" ht="12.6" customHeight="1">
      <c r="A379" s="186" t="str">
        <f>Styrningsmått!B33</f>
        <v>Antal män i ledningsorganet</v>
      </c>
      <c r="B379" s="199">
        <f>Styrningsmått!C33</f>
        <v>0</v>
      </c>
      <c r="C379" s="212"/>
      <c r="D379" s="212"/>
      <c r="E379" s="212"/>
    </row>
    <row r="380" spans="1:5" ht="12.6" customHeight="1">
      <c r="A380" s="186" t="str">
        <f>Styrningsmått!B34</f>
        <v>Förhållandet mellan kvinnor och män i ledningsorganet</v>
      </c>
      <c r="B380" s="202" t="e">
        <f>Styrningsmått!C34</f>
        <v>#DIV/0!</v>
      </c>
      <c r="C380" s="212"/>
      <c r="D380" s="212"/>
      <c r="E380" s="212"/>
    </row>
    <row r="381" spans="1:5" ht="11.1" customHeight="1">
      <c r="A381" s="210"/>
      <c r="B381" s="210"/>
      <c r="C381" s="210"/>
      <c r="D381" s="210"/>
      <c r="E381" s="211"/>
    </row>
    <row r="383" spans="1:5" ht="21.6" customHeight="1">
      <c r="A383" s="121" t="str">
        <f>Styrningsmått!B36</f>
        <v>Tilläggsupplysningar</v>
      </c>
      <c r="B383" s="22"/>
      <c r="C383" s="22"/>
      <c r="D383" s="22"/>
      <c r="E383" s="21"/>
    </row>
    <row r="384" spans="1:5" ht="27" customHeight="1">
      <c r="A384" s="433" t="str">
        <f>Styrningsmått!B37</f>
        <v>Om relevant: Tilläggsupplysningar (indikatorer och/eller beskrivande upplysningar) som inte omfattas av standarden</v>
      </c>
      <c r="B384" s="489">
        <f>Styrningsmått!C37</f>
        <v>0</v>
      </c>
      <c r="C384" s="212"/>
      <c r="D384" s="212"/>
      <c r="E384" s="212"/>
    </row>
  </sheetData>
  <mergeCells count="45">
    <mergeCell ref="A249:E249"/>
    <mergeCell ref="A285:E285"/>
    <mergeCell ref="A180:D180"/>
    <mergeCell ref="A356:E356"/>
    <mergeCell ref="A206:E206"/>
    <mergeCell ref="A270:B270"/>
    <mergeCell ref="A248:E248"/>
    <mergeCell ref="A376:E376"/>
    <mergeCell ref="A277:E277"/>
    <mergeCell ref="A312:E312"/>
    <mergeCell ref="A314:B314"/>
    <mergeCell ref="A325:E325"/>
    <mergeCell ref="A296:E296"/>
    <mergeCell ref="A338:E338"/>
    <mergeCell ref="A327:B327"/>
    <mergeCell ref="A368:B368"/>
    <mergeCell ref="A349:E349"/>
    <mergeCell ref="A3:B3"/>
    <mergeCell ref="A19:B19"/>
    <mergeCell ref="A8:B8"/>
    <mergeCell ref="B87:C87"/>
    <mergeCell ref="B88:C88"/>
    <mergeCell ref="A7:E7"/>
    <mergeCell ref="A78:E78"/>
    <mergeCell ref="A79:C79"/>
    <mergeCell ref="B80:C80"/>
    <mergeCell ref="B81:C81"/>
    <mergeCell ref="A59:E59"/>
    <mergeCell ref="A60:B60"/>
    <mergeCell ref="B154:C154"/>
    <mergeCell ref="A236:B236"/>
    <mergeCell ref="B82:C82"/>
    <mergeCell ref="B85:C85"/>
    <mergeCell ref="B86:C86"/>
    <mergeCell ref="A99:E99"/>
    <mergeCell ref="A166:E166"/>
    <mergeCell ref="A179:E179"/>
    <mergeCell ref="B90:C90"/>
    <mergeCell ref="B165:C165"/>
    <mergeCell ref="B91:C91"/>
    <mergeCell ref="A94:E94"/>
    <mergeCell ref="A98:E98"/>
    <mergeCell ref="A109:E109"/>
    <mergeCell ref="B150:E150"/>
    <mergeCell ref="B153:C153"/>
  </mergeCells>
  <pageMargins left="0.7" right="0.7" top="0.75" bottom="0.75" header="0.3" footer="0.3"/>
  <pageSetup paperSize="9" orientation="landscape" r:id="rId1"/>
  <headerFooter>
    <oddFooter>&amp;C_x000D_&amp;1#&amp;"Calibri"&amp;10&amp;K000000 Customer Data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1f65c1f3-50ba-4261-a3c9-0301aaa048dd">
      <Terms xmlns="http://schemas.microsoft.com/office/infopath/2007/PartnerControls"/>
    </lcf76f155ced4ddcb4097134ff3c332f>
    <TaxCatchAll xmlns="0f773961-b911-41fa-8c4a-f3b746a6d3cb" xsi:nil="true"/>
  </documentManagement>
</p:properties>
</file>

<file path=customXml/item3.xml>��< ? x m l   v e r s i o n = " 1 . 0 "   e n c o d i n g = " u t f - 1 6 " ? > < D a t a M a s h u p   x m l n s = " h t t p : / / s c h e m a s . m i c r o s o f t . c o m / D a t a M a s h u p " > A A A A A B Q D A A B Q S w M E F A A C A A g A 8 I P D X M h K X I y k A A A A 9 g A A A B I A H A B D b 2 5 m a W c v U G F j a 2 F n Z S 5 4 b W w g o h g A K K A U A A A A A A A A A A A A A A A A A A A A A A A A A A A A h Y 8 x D o I w G I W v Q r r T F t R A y E 8 Z X C U x I R r X p l R o h G J o s d z N w S N 5 B T G K u j m + 7 3 3 D e / f r D b K x b b y L 7 I 3 q d I o C T J E n t e h K p a s U D f b o x y h j s O X i x C v p T b I 2 y W j K F N X W n h N C n H P Y L X D X V y S k N C C H f F O I W r Y c f W T 1 X / a V N p Z r I R G D / W s M C 3 G w W u I o i j E F M k P I l f 4 K 4 b T 3 2 f 5 A W A + N H X r J p P Z 3 B Z A 5 A n l / Y A 9 Q S w M E F A A C A A g A 8 I P D X 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P C D w 1 w o i k e 4 D g A A A B E A A A A T A B w A R m 9 y b X V s Y X M v U 2 V j d G l v b j E u b S C i G A A o o B Q A A A A A A A A A A A A A A A A A A A A A A A A A A A A r T k 0 u y c z P U w i G 0 I b W A F B L A Q I t A B Q A A g A I A P C D w 1 z I S l y M p A A A A P Y A A A A S A A A A A A A A A A A A A A A A A A A A A A B D b 2 5 m a W c v U G F j a 2 F n Z S 5 4 b W x Q S w E C L Q A U A A I A C A D w g 8 N c D 8 r p q 6 Q A A A D p A A A A E w A A A A A A A A A A A A A A A A D w A A A A W 0 N v b n R l b n R f V H l w Z X N d L n h t b F B L A Q I t A B Q A A g A I A P C D w 1 w 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D e i g B 9 f S d H R 5 0 O s k Z o J Z y m A A A A A A I A A A A A A B B m A A A A A Q A A I A A A A J g y u c H V Y Y 1 8 J l n H 9 3 o q 2 g F 1 e L e L 6 i q v y 4 K M + S U A J q o Q A A A A A A 6 A A A A A A g A A I A A A A G B 5 H 1 G R V D 5 D i V G R n d k k R c W X R C M K 9 4 4 c r l v r H k U 1 D c o L U A A A A K K S u G Y y P q 5 L p 9 d l y 0 b y r f y u 9 H e r C k C U z + d W U S t 1 5 5 B w g 7 h i t h t o G r q e O l 0 K k 7 N f 5 s U T h T W Z J W P q G G l d M w 0 6 Q K r D d N 1 C x 2 a U s k M j b D l E T G S A Q A A A A G v h t E I b W y J g 1 p p R T 8 e b 6 n 2 V L 2 3 6 O V v U q 8 v 3 0 + 8 m g D 7 q p 3 S m R O L n S J v c d Z k A i L W 9 G + + q 4 5 T b s U h 1 s z 6 D r 8 1 h t 9 k = < / D a t a M a s h u p > 
</file>

<file path=customXml/item4.xml><?xml version="1.0" encoding="utf-8"?>
<ct:contentTypeSchema xmlns:ct="http://schemas.microsoft.com/office/2006/metadata/contentType" xmlns:ma="http://schemas.microsoft.com/office/2006/metadata/properties/metaAttributes" ct:_="" ma:_="" ma:contentTypeName="Dokument" ma:contentTypeID="0x010100780669AD01278B42ABDD22C39EFB5102" ma:contentTypeVersion="18" ma:contentTypeDescription="Opprett et nytt dokument." ma:contentTypeScope="" ma:versionID="a5cbc9c9a9ee845d0fe68debf406a242">
  <xsd:schema xmlns:xsd="http://www.w3.org/2001/XMLSchema" xmlns:xs="http://www.w3.org/2001/XMLSchema" xmlns:p="http://schemas.microsoft.com/office/2006/metadata/properties" xmlns:ns2="1f65c1f3-50ba-4261-a3c9-0301aaa048dd" xmlns:ns3="0f773961-b911-41fa-8c4a-f3b746a6d3cb" targetNamespace="http://schemas.microsoft.com/office/2006/metadata/properties" ma:root="true" ma:fieldsID="0e2b1e6b2529de5ffe7f654f0aa72287" ns2:_="" ns3:_="">
    <xsd:import namespace="1f65c1f3-50ba-4261-a3c9-0301aaa048dd"/>
    <xsd:import namespace="0f773961-b911-41fa-8c4a-f3b746a6d3c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f65c1f3-50ba-4261-a3c9-0301aaa048d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Bildemerkelapper" ma:readOnly="false" ma:fieldId="{5cf76f15-5ced-4ddc-b409-7134ff3c332f}" ma:taxonomyMulti="true" ma:sspId="1d941ce4-085e-436e-8a82-4200efdfc69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f773961-b911-41fa-8c4a-f3b746a6d3cb" elementFormDefault="qualified">
    <xsd:import namespace="http://schemas.microsoft.com/office/2006/documentManagement/types"/>
    <xsd:import namespace="http://schemas.microsoft.com/office/infopath/2007/PartnerControls"/>
    <xsd:element name="SharedWithUsers" ma:index="18"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lingsdetaljer" ma:internalName="SharedWithDetails" ma:readOnly="true">
      <xsd:simpleType>
        <xsd:restriction base="dms:Note">
          <xsd:maxLength value="255"/>
        </xsd:restriction>
      </xsd:simpleType>
    </xsd:element>
    <xsd:element name="TaxCatchAll" ma:index="23" nillable="true" ma:displayName="Taxonomy Catch All Column" ma:hidden="true" ma:list="{d4bb46ec-5067-4257-82d8-b0f98d95fe49}" ma:internalName="TaxCatchAll" ma:showField="CatchAllData" ma:web="0f773961-b911-41fa-8c4a-f3b746a6d3c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holdstype"/>
        <xsd:element ref="dc:title" minOccurs="0" maxOccurs="1" ma:index="4" ma:displayName="Tit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A924E7C-190C-43B1-93D4-08C8FB3E430C}">
  <ds:schemaRefs>
    <ds:schemaRef ds:uri="http://schemas.microsoft.com/sharepoint/v3/contenttype/forms"/>
  </ds:schemaRefs>
</ds:datastoreItem>
</file>

<file path=customXml/itemProps2.xml><?xml version="1.0" encoding="utf-8"?>
<ds:datastoreItem xmlns:ds="http://schemas.openxmlformats.org/officeDocument/2006/customXml" ds:itemID="{F1B5FB9E-32D5-43BA-BAC5-81F6E9798EEA}">
  <ds:schemaRefs>
    <ds:schemaRef ds:uri="http://schemas.microsoft.com/office/2006/metadata/properties"/>
    <ds:schemaRef ds:uri="http://schemas.microsoft.com/office/infopath/2007/PartnerControls"/>
    <ds:schemaRef ds:uri="1f65c1f3-50ba-4261-a3c9-0301aaa048dd"/>
    <ds:schemaRef ds:uri="0f773961-b911-41fa-8c4a-f3b746a6d3cb"/>
  </ds:schemaRefs>
</ds:datastoreItem>
</file>

<file path=customXml/itemProps3.xml><?xml version="1.0" encoding="utf-8"?>
<ds:datastoreItem xmlns:ds="http://schemas.openxmlformats.org/officeDocument/2006/customXml" ds:itemID="{1F957F2F-1EC5-47E5-9195-9C9114FB6419}">
  <ds:schemaRefs>
    <ds:schemaRef ds:uri="http://schemas.microsoft.com/DataMashup"/>
  </ds:schemaRefs>
</ds:datastoreItem>
</file>

<file path=customXml/itemProps4.xml><?xml version="1.0" encoding="utf-8"?>
<ds:datastoreItem xmlns:ds="http://schemas.openxmlformats.org/officeDocument/2006/customXml" ds:itemID="{98FCB113-3721-4208-AEB8-3C1E514895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f65c1f3-50ba-4261-a3c9-0301aaa048dd"/>
    <ds:schemaRef ds:uri="0f773961-b911-41fa-8c4a-f3b746a6d3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86a765dd-ef9a-447b-afe2-6fc67fd503d4}" enabled="0" method="" siteId="{86a765dd-ef9a-447b-afe2-6fc67fd503d4}"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11</vt:i4>
      </vt:variant>
      <vt:variant>
        <vt:lpstr>Namngivna områden</vt:lpstr>
      </vt:variant>
      <vt:variant>
        <vt:i4>2</vt:i4>
      </vt:variant>
    </vt:vector>
  </HeadingPairs>
  <TitlesOfParts>
    <vt:vector size="13" baseType="lpstr">
      <vt:lpstr>Introduktion</vt:lpstr>
      <vt:lpstr>Allmän information</vt:lpstr>
      <vt:lpstr>Miljömått</vt:lpstr>
      <vt:lpstr>Sociala mått</vt:lpstr>
      <vt:lpstr>Styrningsmått</vt:lpstr>
      <vt:lpstr>Bilaga A</vt:lpstr>
      <vt:lpstr>Bilaga B</vt:lpstr>
      <vt:lpstr>Rapport Grundmodul</vt:lpstr>
      <vt:lpstr>Fullständig rapport </vt:lpstr>
      <vt:lpstr>Listor (dolda)</vt:lpstr>
      <vt:lpstr>Sökning</vt:lpstr>
      <vt:lpstr>Miljömått!_ftn1</vt:lpstr>
      <vt:lpstr>Miljömått!_ftnref1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Svein Austheim</dc:creator>
  <cp:keywords/>
  <dc:description/>
  <cp:lastModifiedBy>Therese Slettengren</cp:lastModifiedBy>
  <cp:revision/>
  <cp:lastPrinted>2026-02-24T13:53:55Z</cp:lastPrinted>
  <dcterms:created xsi:type="dcterms:W3CDTF">2021-03-16T14:04:09Z</dcterms:created>
  <dcterms:modified xsi:type="dcterms:W3CDTF">2026-06-16T10:39:22Z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0x010100780669AD01278B42ABDD22C39EFB5102</vt:lpwstr>
  </property>
  <property fmtid="{D5CDD505-2E9C-101B-9397-08002B2CF9AE}" pid="3" name="MediaServiceImageTags">
    <vt:lpwstr/>
  </property>
  <property fmtid="{D5CDD505-2E9C-101B-9397-08002B2CF9AE}" pid="4" name="Order">
    <vt:r8>22000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y fmtid="{D5CDD505-2E9C-101B-9397-08002B2CF9AE}" pid="11" name="MSIP_Label_fb69ad9b-1fa8-489e-8ee1-0169bfd4f373_Enabled">
    <vt:lpwstr>true</vt:lpwstr>
  </property>
  <property fmtid="{D5CDD505-2E9C-101B-9397-08002B2CF9AE}" pid="12" name="MSIP_Label_fb69ad9b-1fa8-489e-8ee1-0169bfd4f373_SetDate">
    <vt:lpwstr>2025-03-24T16:20:06Z</vt:lpwstr>
  </property>
  <property fmtid="{D5CDD505-2E9C-101B-9397-08002B2CF9AE}" pid="13" name="MSIP_Label_fb69ad9b-1fa8-489e-8ee1-0169bfd4f373_Method">
    <vt:lpwstr>Privileged</vt:lpwstr>
  </property>
  <property fmtid="{D5CDD505-2E9C-101B-9397-08002B2CF9AE}" pid="14" name="MSIP_Label_fb69ad9b-1fa8-489e-8ee1-0169bfd4f373_Name">
    <vt:lpwstr>Customer Data</vt:lpwstr>
  </property>
  <property fmtid="{D5CDD505-2E9C-101B-9397-08002B2CF9AE}" pid="15" name="MSIP_Label_fb69ad9b-1fa8-489e-8ee1-0169bfd4f373_SiteId">
    <vt:lpwstr>fa024876-4da3-41cb-b8e5-6567154e93d5</vt:lpwstr>
  </property>
  <property fmtid="{D5CDD505-2E9C-101B-9397-08002B2CF9AE}" pid="16" name="MSIP_Label_fb69ad9b-1fa8-489e-8ee1-0169bfd4f373_ActionId">
    <vt:lpwstr>b10a74a8-d4b5-4b11-abb3-98e84a57c73c</vt:lpwstr>
  </property>
  <property fmtid="{D5CDD505-2E9C-101B-9397-08002B2CF9AE}" pid="17" name="MSIP_Label_fb69ad9b-1fa8-489e-8ee1-0169bfd4f373_ContentBits">
    <vt:lpwstr>2</vt:lpwstr>
  </property>
  <property fmtid="{D5CDD505-2E9C-101B-9397-08002B2CF9AE}" pid="18" name="MSIP_Label_fb69ad9b-1fa8-489e-8ee1-0169bfd4f373_Tag">
    <vt:lpwstr>10, 0, 1, 1</vt:lpwstr>
  </property>
</Properties>
</file>